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4/02-2024/"/>
    </mc:Choice>
  </mc:AlternateContent>
  <xr:revisionPtr revIDLastSave="15" documentId="13_ncr:1_{59799D7A-E1E6-4E00-ACF1-87241182246D}" xr6:coauthVersionLast="47" xr6:coauthVersionMax="47" xr10:uidLastSave="{2B8143D3-EC65-49F9-A6FC-34AD1307F256}"/>
  <bookViews>
    <workbookView xWindow="-108" yWindow="-108" windowWidth="23256" windowHeight="12456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externalReferences>
    <externalReference r:id="rId4"/>
  </externalReferences>
  <definedNames>
    <definedName name="_xlnm._FilterDatabase" localSheetId="0" hidden="1">'EPRA Company Level PD to LTV'!$A$10:$G$10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62" i="9" l="1"/>
  <c r="A163" i="9"/>
  <c r="B167" i="9"/>
  <c r="C167" i="9"/>
  <c r="D167" i="9"/>
  <c r="E167" i="9"/>
  <c r="F167" i="9"/>
  <c r="G167" i="9"/>
  <c r="H167" i="9"/>
  <c r="I167" i="9"/>
  <c r="J167" i="9"/>
  <c r="A9" i="2"/>
  <c r="A9" i="9" s="1"/>
</calcChain>
</file>

<file path=xl/sharedStrings.xml><?xml version="1.0" encoding="utf-8"?>
<sst xmlns="http://schemas.openxmlformats.org/spreadsheetml/2006/main" count="678" uniqueCount="265">
  <si>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</si>
  <si>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</si>
  <si>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</si>
  <si>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</si>
  <si>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</si>
  <si>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</si>
  <si>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</si>
  <si>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</si>
  <si>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</si>
  <si>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</si>
  <si>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</si>
  <si>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</si>
  <si>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</si>
  <si>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</si>
  <si>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</si>
  <si>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</si>
  <si>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</si>
  <si>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</si>
  <si>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</si>
  <si>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</si>
  <si>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</si>
  <si>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</si>
  <si>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</si>
  <si>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</si>
  <si>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</si>
  <si>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</si>
  <si>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</si>
  <si>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</si>
  <si>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</si>
  <si>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</si>
  <si>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</si>
  <si>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</si>
  <si>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</si>
  <si>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</si>
  <si>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</si>
  <si>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</si>
  <si>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</si>
  <si>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</si>
  <si>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</si>
  <si>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</si>
  <si>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</si>
  <si>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</si>
  <si>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</si>
  <si>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</si>
  <si>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</si>
  <si>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</si>
  <si>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</si>
  <si>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</si>
  <si>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</si>
  <si>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</si>
  <si>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</si>
  <si>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</si>
  <si>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</si>
  <si>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</si>
  <si>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Vastned Retail</t>
  </si>
  <si>
    <t>NL0000288918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</si>
  <si>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</si>
  <si>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</si>
  <si>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</si>
  <si>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</si>
  <si>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</si>
  <si>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</si>
  <si>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</si>
  <si>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BE0003746600</t>
  </si>
  <si>
    <t>GB00B0LCW208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</si>
  <si>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</si>
  <si>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</si>
  <si>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</si>
  <si>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</si>
  <si>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</si>
  <si>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</si>
  <si>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</si>
  <si>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</si>
  <si>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</si>
  <si>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</si>
  <si>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</si>
  <si>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</si>
  <si>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</si>
  <si>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</si>
  <si>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</si>
  <si>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</si>
  <si>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</si>
  <si>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</si>
  <si>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</si>
  <si>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</si>
  <si>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</si>
  <si>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</si>
  <si>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</si>
  <si>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</si>
  <si>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</si>
  <si>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</si>
  <si>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</si>
  <si>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</si>
  <si>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</si>
  <si>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</si>
  <si>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</si>
  <si>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</si>
  <si>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</si>
  <si>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GB00BVGBWW93</t>
  </si>
  <si>
    <t>Regional REIT</t>
  </si>
  <si>
    <t>GG00BYV2ZQ34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</si>
  <si>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</si>
  <si>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</si>
  <si>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</si>
  <si>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</si>
  <si>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</si>
  <si>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</si>
  <si>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</si>
  <si>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</si>
  <si>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GB00BYQ46T41</t>
  </si>
  <si>
    <t>ES0139140174</t>
  </si>
  <si>
    <t>NL0012365084</t>
  </si>
  <si>
    <t>GB0033875286</t>
  </si>
  <si>
    <t>IT0005322612</t>
  </si>
  <si>
    <t>ES0105015012</t>
  </si>
  <si>
    <t>Hammerson</t>
  </si>
  <si>
    <t>Sirius Real Estate</t>
  </si>
  <si>
    <t>GG00B1W3VF54</t>
  </si>
  <si>
    <t>CH0239518779</t>
  </si>
  <si>
    <t>LU1673108939</t>
  </si>
  <si>
    <t>Phoenix Spree Deutschland</t>
  </si>
  <si>
    <t>JE00B248KJ21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</si>
  <si>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</si>
  <si>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</si>
  <si>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</si>
  <si>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</si>
  <si>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</si>
  <si>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</si>
  <si>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</si>
  <si>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</si>
  <si>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</si>
  <si>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</si>
  <si>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</si>
  <si>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</si>
  <si>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</si>
  <si>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GB00BYXVMJ03</t>
  </si>
  <si>
    <t>Impact Healthcare REIT</t>
  </si>
  <si>
    <t>GB00BJGTLF51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</si>
  <si>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</si>
  <si>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</si>
  <si>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</si>
  <si>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</si>
  <si>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</si>
  <si>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</si>
  <si>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</si>
  <si>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</si>
  <si>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</si>
  <si>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</si>
  <si>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</si>
  <si>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</si>
  <si>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</si>
  <si>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</si>
  <si>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Assura</t>
  </si>
  <si>
    <t>GB00BD9PXH49</t>
  </si>
  <si>
    <t>Non-REIT</t>
  </si>
  <si>
    <t>Rental</t>
  </si>
  <si>
    <t>Non-Rental</t>
  </si>
  <si>
    <t>Shurgard Self Storage</t>
  </si>
  <si>
    <t>GB00BF044593</t>
  </si>
  <si>
    <t>GB00BK7YQK64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</si>
  <si>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</si>
  <si>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</si>
  <si>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</si>
  <si>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</si>
  <si>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</si>
  <si>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</si>
  <si>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</si>
  <si>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</si>
  <si>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</si>
  <si>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</si>
  <si>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</si>
  <si>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</si>
  <si>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</si>
  <si>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</si>
  <si>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</si>
  <si>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</si>
  <si>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</si>
  <si>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</si>
  <si>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</si>
  <si>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</si>
  <si>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</si>
  <si>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</si>
  <si>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</si>
  <si>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</si>
  <si>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</si>
  <si>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GB00BD2NCM38</t>
  </si>
  <si>
    <t>Argan</t>
  </si>
  <si>
    <t>FR0010481960</t>
  </si>
  <si>
    <t>DE000A1X3XX4</t>
  </si>
  <si>
    <t>GG00BQZCBZ44</t>
  </si>
  <si>
    <t>AEW UK REIT</t>
  </si>
  <si>
    <t>GB00BWD24154</t>
  </si>
  <si>
    <t>Balanced Commercial Property Trust</t>
  </si>
  <si>
    <t>Life Science REIT</t>
  </si>
  <si>
    <t>GB00BP5X4Q29</t>
  </si>
  <si>
    <t>BELG</t>
  </si>
  <si>
    <t>Xior Student Housing NV</t>
  </si>
  <si>
    <t>Montea C.V.A.</t>
  </si>
  <si>
    <t>Intervest Offices &amp; Warehouses</t>
  </si>
  <si>
    <t>Warehouses De Pauw</t>
  </si>
  <si>
    <t>HOME INV.BELG-SIFI</t>
  </si>
  <si>
    <t>FIN</t>
  </si>
  <si>
    <t>Citycon</t>
  </si>
  <si>
    <t>FRA</t>
  </si>
  <si>
    <t>Carmila SA</t>
  </si>
  <si>
    <t>Klepierre</t>
  </si>
  <si>
    <t>Unibail Rodamco Westfield</t>
  </si>
  <si>
    <t>LEG Immobilien AG</t>
  </si>
  <si>
    <t>GER</t>
  </si>
  <si>
    <t>Vonovia SE</t>
  </si>
  <si>
    <t>Aroundtown SA</t>
  </si>
  <si>
    <t>Branicks Group AG</t>
  </si>
  <si>
    <t>Hamborner REIT AG</t>
  </si>
  <si>
    <t>TAG Immobilien AG</t>
  </si>
  <si>
    <t>Deutsche Wohnen SE</t>
  </si>
  <si>
    <t>Irish Residential Properties REIT</t>
  </si>
  <si>
    <t>IRE</t>
  </si>
  <si>
    <t>Igd - Immobiliare Grande Distribuzione</t>
  </si>
  <si>
    <t>ITA</t>
  </si>
  <si>
    <t>EuroCommercial Ppty</t>
  </si>
  <si>
    <t>NETH</t>
  </si>
  <si>
    <t>NSI NV</t>
  </si>
  <si>
    <t>Entra ASA</t>
  </si>
  <si>
    <t>NOR</t>
  </si>
  <si>
    <t>Ca Immobilien</t>
  </si>
  <si>
    <t>OEST</t>
  </si>
  <si>
    <t>Lar Espana Real Estate SOCIMI SA</t>
  </si>
  <si>
    <t>SP</t>
  </si>
  <si>
    <t>Merlin Properties Socimi SA</t>
  </si>
  <si>
    <t>Inmobiliaria Colonial S.A.</t>
  </si>
  <si>
    <t>SWED</t>
  </si>
  <si>
    <t>Platzer Fastigheter Holding publ AB</t>
  </si>
  <si>
    <t>Pandox AB</t>
  </si>
  <si>
    <t>Catena AB</t>
  </si>
  <si>
    <t>Dios Fastigheter AB</t>
  </si>
  <si>
    <t>Nyfosa AB</t>
  </si>
  <si>
    <t>Hufvudstaden A</t>
  </si>
  <si>
    <t>FABEGE</t>
  </si>
  <si>
    <t>Wallenstam AB</t>
  </si>
  <si>
    <t>Atrium Ljungberg AB Series B</t>
  </si>
  <si>
    <t>Fastighets AB Balder B</t>
  </si>
  <si>
    <t>SWIT</t>
  </si>
  <si>
    <t>Hiag Immobilien AG</t>
  </si>
  <si>
    <t>Intershop I</t>
  </si>
  <si>
    <t>Allreal Hld N</t>
  </si>
  <si>
    <t>British Land Co</t>
  </si>
  <si>
    <t>UK</t>
  </si>
  <si>
    <t>Land Securities Group</t>
  </si>
  <si>
    <t>Segro</t>
  </si>
  <si>
    <t>Picton Property Income</t>
  </si>
  <si>
    <t>Shaftesbury Capital</t>
  </si>
  <si>
    <t>Custodian Property Income REIT</t>
  </si>
  <si>
    <t>LXI REIT</t>
  </si>
  <si>
    <t>Residential Secure Income</t>
  </si>
  <si>
    <t>UK Commercial Property REIT Limited</t>
  </si>
  <si>
    <t>Warehouse REIT</t>
  </si>
  <si>
    <t>PRS REIT (The)</t>
  </si>
  <si>
    <t>ABRDN European Logistics Income</t>
  </si>
  <si>
    <t>Tritax EuroBox GBP</t>
  </si>
  <si>
    <t xml:space="preserve">Specialty </t>
  </si>
  <si>
    <t>Primary Health Prop.</t>
  </si>
  <si>
    <t>Helical</t>
  </si>
  <si>
    <t>CLS Holdings</t>
  </si>
  <si>
    <t>ABRDN Property Income Trust</t>
  </si>
  <si>
    <t>CH1338987303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</si>
</sst>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19685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Q:\Index\Monthly%20LTV\2023\10-2023\LTV%20Input%20file.xlsx" TargetMode="External"/><Relationship Id="rId1" Type="http://schemas.openxmlformats.org/officeDocument/2006/relationships/externalLinkPath" Target="/Index/Monthly%20LTV/2023/10-2023/LTV%20Inpu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istoryII"/>
      <sheetName val="REIT weights"/>
      <sheetName val="EUROZONE weights"/>
      <sheetName val="EUROPE ex UK weights"/>
      <sheetName val="Country weights"/>
      <sheetName val="EUROPE weights"/>
      <sheetName val="Sector Weights"/>
      <sheetName val="Europe Weighted LTV"/>
      <sheetName val="Country weighted LTV"/>
      <sheetName val="LTV Europe ex UK -"/>
      <sheetName val="Eurozone Weighted LTV"/>
      <sheetName val="Sector Weighted LTV"/>
      <sheetName val="REIT Weighted LTV"/>
      <sheetName val="MTR"/>
      <sheetName val="Total Debt"/>
      <sheetName val="ENGC"/>
      <sheetName val="ENGO"/>
      <sheetName val="erec"/>
      <sheetName val="Historical"/>
      <sheetName val="FX Rate"/>
      <sheetName val="Sector calculations"/>
      <sheetName val="New LTV 1"/>
      <sheetName val="New LTV 2"/>
      <sheetName val="New LTV 3"/>
    </sheetNames>
    <sheetDataSet>
      <sheetData sheetId="0">
        <row r="2">
          <cell r="AI2"/>
        </row>
      </sheetData>
      <sheetData sheetId="1"/>
      <sheetData sheetId="2"/>
      <sheetData sheetId="3"/>
      <sheetData sheetId="4"/>
      <sheetData sheetId="5"/>
      <sheetData sheetId="6"/>
      <sheetData sheetId="7">
        <row r="173">
          <cell r="EY173">
            <v>0.43787907079476629</v>
          </cell>
        </row>
      </sheetData>
      <sheetData sheetId="8"/>
      <sheetData sheetId="9"/>
      <sheetData sheetId="10"/>
      <sheetData sheetId="11">
        <row r="177">
          <cell r="E177" t="str">
            <v>Diversified</v>
          </cell>
          <cell r="F177">
            <v>0.36965630769195873</v>
          </cell>
        </row>
        <row r="178">
          <cell r="E178" t="str">
            <v>Health Care</v>
          </cell>
          <cell r="F178">
            <v>0.41159239288873978</v>
          </cell>
        </row>
        <row r="179">
          <cell r="E179" t="str">
            <v>Industrial</v>
          </cell>
          <cell r="F179">
            <v>0.35127407681018702</v>
          </cell>
        </row>
        <row r="180">
          <cell r="E180" t="str">
            <v>Office</v>
          </cell>
          <cell r="F180">
            <v>0.32545719652212801</v>
          </cell>
        </row>
        <row r="181">
          <cell r="E181" t="str">
            <v>Residential</v>
          </cell>
          <cell r="F181">
            <v>0.42171647108161431</v>
          </cell>
        </row>
        <row r="182">
          <cell r="E182" t="str">
            <v>Retail</v>
          </cell>
          <cell r="F182">
            <v>0.44506357562975896</v>
          </cell>
        </row>
        <row r="183">
          <cell r="E183" t="str">
            <v>Self Storage</v>
          </cell>
          <cell r="F183">
            <v>0.19165831790842563</v>
          </cell>
        </row>
        <row r="184">
          <cell r="E184" t="str">
            <v>Specialty</v>
          </cell>
          <cell r="F184"/>
        </row>
        <row r="185">
          <cell r="E185" t="str">
            <v>Industrial/Office Mixed</v>
          </cell>
          <cell r="F185">
            <v>0.37725776513706971</v>
          </cell>
        </row>
        <row r="186">
          <cell r="E186" t="str">
            <v>Lodging/Resorts</v>
          </cell>
          <cell r="F186">
            <v>0.46700000000000003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3">
          <cell r="B43"/>
        </row>
      </sheetData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86"/>
  <sheetViews>
    <sheetView tabSelected="1" zoomScale="81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11" sqref="A11:G117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296875" style="9" customWidth="1"/>
    <col min="7" max="7" width="26.09765625" style="9" bestFit="1" customWidth="1"/>
    <col min="8" max="8" width="8.69921875" style="12" customWidth="1"/>
    <col min="9" max="9" width="15.796875" bestFit="1" customWidth="1"/>
  </cols>
  <sheetData>
    <row r="8" spans="1:9" x14ac:dyDescent="0.25">
      <c r="A8" s="2" t="s">
        <v>145</v>
      </c>
      <c r="D8" s="14" t="s">
        <v>131</v>
      </c>
    </row>
    <row r="9" spans="1:9" ht="14.4" x14ac:dyDescent="0.3">
      <c r="A9" s="27">
        <v>45323</v>
      </c>
      <c r="B9" s="10"/>
      <c r="C9" s="10"/>
      <c r="D9" s="10"/>
      <c r="H9"/>
    </row>
    <row r="10" spans="1:9" x14ac:dyDescent="0.25">
      <c r="A10" s="1" t="s">
        <v>130</v>
      </c>
      <c r="B10" s="11" t="s">
        <v>128</v>
      </c>
      <c r="C10" s="26" t="s">
        <v>14</v>
      </c>
      <c r="D10" s="11" t="s">
        <v>15</v>
      </c>
      <c r="E10" s="11" t="s">
        <v>16</v>
      </c>
      <c r="F10" s="11" t="s">
        <v>129</v>
      </c>
      <c r="G10" s="11" t="s">
        <v>146</v>
      </c>
      <c r="H10" s="21"/>
    </row>
    <row r="11" spans="1:9" x14ac:dyDescent="0.25">
      <c r="A11" s="17" t="s">
        <v>257</v>
      </c>
      <c r="B11" s="9" t="s">
        <v>246</v>
      </c>
      <c r="C11" s="9" t="s">
        <v>153</v>
      </c>
      <c r="D11" s="9" t="s">
        <v>155</v>
      </c>
      <c r="E11" s="9" t="s">
        <v>20</v>
      </c>
      <c r="F11" s="9" t="s">
        <v>154</v>
      </c>
      <c r="G11" s="12">
        <v>0.35299999999999998</v>
      </c>
      <c r="I11" s="20"/>
    </row>
    <row r="12" spans="1:9" x14ac:dyDescent="0.25">
      <c r="A12" s="17" t="s">
        <v>263</v>
      </c>
      <c r="B12" s="9" t="s">
        <v>246</v>
      </c>
      <c r="C12" s="9" t="s">
        <v>112</v>
      </c>
      <c r="D12" s="9" t="s">
        <v>155</v>
      </c>
      <c r="E12" s="9" t="s">
        <v>49</v>
      </c>
      <c r="F12" s="9" t="s">
        <v>129</v>
      </c>
      <c r="G12" s="12">
        <v>0.29899999999999999</v>
      </c>
      <c r="I12" s="20"/>
    </row>
    <row r="13" spans="1:9" x14ac:dyDescent="0.25">
      <c r="A13" s="17" t="s">
        <v>92</v>
      </c>
      <c r="B13" s="9" t="s">
        <v>195</v>
      </c>
      <c r="C13" s="9" t="s">
        <v>93</v>
      </c>
      <c r="D13" s="9" t="s">
        <v>155</v>
      </c>
      <c r="E13" s="9" t="s">
        <v>19</v>
      </c>
      <c r="F13" s="9" t="s">
        <v>129</v>
      </c>
      <c r="G13" s="12">
        <v>0.45400000000000001</v>
      </c>
      <c r="I13" s="20"/>
    </row>
    <row r="14" spans="1:9" x14ac:dyDescent="0.25">
      <c r="A14" s="17" t="s">
        <v>190</v>
      </c>
      <c r="B14" s="9" t="s">
        <v>246</v>
      </c>
      <c r="C14" s="9" t="s">
        <v>191</v>
      </c>
      <c r="D14" s="9" t="s">
        <v>155</v>
      </c>
      <c r="E14" s="9" t="s">
        <v>22</v>
      </c>
      <c r="F14" s="9" t="s">
        <v>129</v>
      </c>
      <c r="G14" s="12">
        <v>0.2387</v>
      </c>
      <c r="I14" s="20"/>
    </row>
    <row r="15" spans="1:9" x14ac:dyDescent="0.25">
      <c r="A15" s="17" t="s">
        <v>244</v>
      </c>
      <c r="B15" s="9" t="s">
        <v>241</v>
      </c>
      <c r="C15" s="9" t="s">
        <v>123</v>
      </c>
      <c r="D15" s="9" t="s">
        <v>155</v>
      </c>
      <c r="E15" s="9" t="s">
        <v>22</v>
      </c>
      <c r="F15" s="9" t="s">
        <v>154</v>
      </c>
      <c r="G15" s="12">
        <v>0.52851933464636025</v>
      </c>
      <c r="I15" s="20"/>
    </row>
    <row r="16" spans="1:9" x14ac:dyDescent="0.25">
      <c r="A16" s="17" t="s">
        <v>186</v>
      </c>
      <c r="B16" s="9" t="s">
        <v>203</v>
      </c>
      <c r="C16" s="9" t="s">
        <v>187</v>
      </c>
      <c r="D16" s="9" t="s">
        <v>155</v>
      </c>
      <c r="E16" s="9" t="s">
        <v>20</v>
      </c>
      <c r="F16" s="9" t="s">
        <v>129</v>
      </c>
      <c r="G16" s="12">
        <v>0.497</v>
      </c>
      <c r="I16" s="20"/>
    </row>
    <row r="17" spans="1:9" x14ac:dyDescent="0.25">
      <c r="A17" s="17" t="s">
        <v>210</v>
      </c>
      <c r="B17" s="9" t="s">
        <v>208</v>
      </c>
      <c r="C17" s="9" t="s">
        <v>119</v>
      </c>
      <c r="D17" s="9" t="s">
        <v>155</v>
      </c>
      <c r="E17" s="9" t="s">
        <v>22</v>
      </c>
      <c r="F17" s="9" t="s">
        <v>154</v>
      </c>
      <c r="G17" s="12">
        <v>0.41</v>
      </c>
      <c r="I17" s="20"/>
    </row>
    <row r="18" spans="1:9" x14ac:dyDescent="0.25">
      <c r="A18" s="17" t="s">
        <v>133</v>
      </c>
      <c r="B18" s="9" t="s">
        <v>195</v>
      </c>
      <c r="C18" s="9" t="s">
        <v>132</v>
      </c>
      <c r="D18" s="9" t="s">
        <v>155</v>
      </c>
      <c r="E18" s="9" t="s">
        <v>17</v>
      </c>
      <c r="F18" s="9" t="s">
        <v>129</v>
      </c>
      <c r="G18" s="12">
        <v>0.434</v>
      </c>
      <c r="I18" s="20"/>
    </row>
    <row r="19" spans="1:9" x14ac:dyDescent="0.25">
      <c r="A19" s="17" t="s">
        <v>152</v>
      </c>
      <c r="B19" s="9" t="s">
        <v>246</v>
      </c>
      <c r="C19" s="9" t="s">
        <v>98</v>
      </c>
      <c r="D19" s="9" t="s">
        <v>155</v>
      </c>
      <c r="E19" s="9" t="s">
        <v>19</v>
      </c>
      <c r="F19" s="9" t="s">
        <v>129</v>
      </c>
      <c r="G19" s="12">
        <v>0.45</v>
      </c>
      <c r="I19" s="20"/>
    </row>
    <row r="20" spans="1:9" x14ac:dyDescent="0.25">
      <c r="A20" s="17" t="s">
        <v>239</v>
      </c>
      <c r="B20" s="9" t="s">
        <v>230</v>
      </c>
      <c r="C20" s="9" t="s">
        <v>138</v>
      </c>
      <c r="D20" s="9" t="s">
        <v>155</v>
      </c>
      <c r="E20" s="9" t="s">
        <v>22</v>
      </c>
      <c r="F20" s="9" t="s">
        <v>154</v>
      </c>
      <c r="G20" s="12">
        <v>0.42499999999999999</v>
      </c>
      <c r="I20" s="20"/>
    </row>
    <row r="21" spans="1:9" x14ac:dyDescent="0.25">
      <c r="A21" s="17" t="s">
        <v>192</v>
      </c>
      <c r="B21" s="9" t="s">
        <v>246</v>
      </c>
      <c r="C21" s="9" t="s">
        <v>75</v>
      </c>
      <c r="D21" s="9" t="s">
        <v>155</v>
      </c>
      <c r="E21" s="9" t="s">
        <v>22</v>
      </c>
      <c r="F21" s="9" t="s">
        <v>129</v>
      </c>
      <c r="G21" s="12">
        <v>0.23699999999999999</v>
      </c>
      <c r="I21" s="20"/>
    </row>
    <row r="22" spans="1:9" x14ac:dyDescent="0.25">
      <c r="A22" s="17" t="s">
        <v>68</v>
      </c>
      <c r="B22" s="9" t="s">
        <v>246</v>
      </c>
      <c r="C22" s="9" t="s">
        <v>69</v>
      </c>
      <c r="D22" s="9" t="s">
        <v>155</v>
      </c>
      <c r="E22" s="9" t="s">
        <v>26</v>
      </c>
      <c r="F22" s="9" t="s">
        <v>129</v>
      </c>
      <c r="G22" s="12">
        <v>0.21</v>
      </c>
      <c r="I22" s="20"/>
    </row>
    <row r="23" spans="1:9" x14ac:dyDescent="0.25">
      <c r="A23" s="17" t="s">
        <v>211</v>
      </c>
      <c r="B23" s="9" t="s">
        <v>208</v>
      </c>
      <c r="C23" s="9" t="s">
        <v>188</v>
      </c>
      <c r="D23" s="9" t="s">
        <v>155</v>
      </c>
      <c r="E23" s="9" t="s">
        <v>49</v>
      </c>
      <c r="F23" s="9" t="s">
        <v>154</v>
      </c>
      <c r="G23" s="12">
        <v>0.626</v>
      </c>
      <c r="I23" s="20"/>
    </row>
    <row r="24" spans="1:9" x14ac:dyDescent="0.25">
      <c r="A24" s="17" t="s">
        <v>245</v>
      </c>
      <c r="B24" s="9" t="s">
        <v>246</v>
      </c>
      <c r="C24" s="9" t="s">
        <v>43</v>
      </c>
      <c r="D24" s="9" t="s">
        <v>155</v>
      </c>
      <c r="E24" s="9" t="s">
        <v>22</v>
      </c>
      <c r="F24" s="9" t="s">
        <v>129</v>
      </c>
      <c r="G24" s="12">
        <v>0.28000000000000003</v>
      </c>
      <c r="I24" s="20"/>
    </row>
    <row r="25" spans="1:9" x14ac:dyDescent="0.25">
      <c r="A25" s="17" t="s">
        <v>224</v>
      </c>
      <c r="B25" s="9" t="s">
        <v>225</v>
      </c>
      <c r="C25" s="9" t="s">
        <v>40</v>
      </c>
      <c r="D25" s="9" t="s">
        <v>155</v>
      </c>
      <c r="E25" s="9" t="s">
        <v>27</v>
      </c>
      <c r="F25" s="9" t="s">
        <v>154</v>
      </c>
      <c r="G25" s="12">
        <v>0.29809999999999998</v>
      </c>
      <c r="I25" s="20"/>
    </row>
    <row r="26" spans="1:9" x14ac:dyDescent="0.25">
      <c r="A26" t="s">
        <v>204</v>
      </c>
      <c r="B26" s="9" t="s">
        <v>203</v>
      </c>
      <c r="C26" s="9" t="s">
        <v>53</v>
      </c>
      <c r="D26" s="9" t="s">
        <v>155</v>
      </c>
      <c r="E26" s="9" t="s">
        <v>17</v>
      </c>
      <c r="F26" s="9" t="s">
        <v>129</v>
      </c>
      <c r="G26" s="12">
        <v>0.373</v>
      </c>
      <c r="I26" s="20"/>
    </row>
    <row r="27" spans="1:9" x14ac:dyDescent="0.25">
      <c r="A27" s="17" t="s">
        <v>79</v>
      </c>
      <c r="B27" s="9" t="s">
        <v>230</v>
      </c>
      <c r="C27" s="9" t="s">
        <v>80</v>
      </c>
      <c r="D27" s="9" t="s">
        <v>155</v>
      </c>
      <c r="E27" s="9" t="s">
        <v>49</v>
      </c>
      <c r="F27" s="9" t="s">
        <v>154</v>
      </c>
      <c r="G27" s="12">
        <v>0.437</v>
      </c>
      <c r="I27" s="20"/>
    </row>
    <row r="28" spans="1:9" x14ac:dyDescent="0.25">
      <c r="A28" s="17" t="s">
        <v>233</v>
      </c>
      <c r="B28" s="9" t="s">
        <v>230</v>
      </c>
      <c r="C28" s="9" t="s">
        <v>88</v>
      </c>
      <c r="D28" s="9" t="s">
        <v>155</v>
      </c>
      <c r="E28" s="9" t="s">
        <v>20</v>
      </c>
      <c r="F28" s="9" t="s">
        <v>154</v>
      </c>
      <c r="G28" s="12">
        <v>0.36699999999999999</v>
      </c>
      <c r="I28" s="20"/>
    </row>
    <row r="29" spans="1:9" x14ac:dyDescent="0.25">
      <c r="A29" s="17" t="s">
        <v>170</v>
      </c>
      <c r="B29" s="9" t="s">
        <v>230</v>
      </c>
      <c r="C29" s="9" t="s">
        <v>171</v>
      </c>
      <c r="D29" s="9" t="s">
        <v>155</v>
      </c>
      <c r="E29" s="9" t="s">
        <v>17</v>
      </c>
      <c r="F29" s="9" t="s">
        <v>154</v>
      </c>
      <c r="G29" s="12">
        <v>0.56699999999999995</v>
      </c>
      <c r="I29" s="20"/>
    </row>
    <row r="30" spans="1:9" x14ac:dyDescent="0.25">
      <c r="A30" s="17" t="s">
        <v>202</v>
      </c>
      <c r="B30" s="9" t="s">
        <v>201</v>
      </c>
      <c r="C30" s="9" t="s">
        <v>134</v>
      </c>
      <c r="D30" s="9" t="s">
        <v>155</v>
      </c>
      <c r="E30" s="9" t="s">
        <v>17</v>
      </c>
      <c r="F30" s="9" t="s">
        <v>154</v>
      </c>
      <c r="G30" s="12">
        <v>0.439</v>
      </c>
      <c r="I30" s="20"/>
    </row>
    <row r="31" spans="1:9" x14ac:dyDescent="0.25">
      <c r="A31" s="17" t="s">
        <v>262</v>
      </c>
      <c r="B31" s="9" t="s">
        <v>246</v>
      </c>
      <c r="C31" s="9" t="s">
        <v>158</v>
      </c>
      <c r="D31" s="9" t="s">
        <v>155</v>
      </c>
      <c r="E31" s="9" t="s">
        <v>27</v>
      </c>
      <c r="F31" s="9" t="s">
        <v>129</v>
      </c>
      <c r="G31" s="12">
        <v>0.45100000000000001</v>
      </c>
      <c r="I31" s="20"/>
    </row>
    <row r="32" spans="1:9" x14ac:dyDescent="0.25">
      <c r="A32" s="17" t="s">
        <v>29</v>
      </c>
      <c r="B32" s="9" t="s">
        <v>195</v>
      </c>
      <c r="C32" s="9" t="s">
        <v>30</v>
      </c>
      <c r="D32" s="9" t="s">
        <v>155</v>
      </c>
      <c r="E32" s="9" t="s">
        <v>22</v>
      </c>
      <c r="F32" s="9" t="s">
        <v>129</v>
      </c>
      <c r="G32" s="12">
        <v>0.47600000000000003</v>
      </c>
      <c r="I32" s="20"/>
    </row>
    <row r="33" spans="1:9" x14ac:dyDescent="0.25">
      <c r="A33" s="17" t="s">
        <v>165</v>
      </c>
      <c r="B33" s="9" t="s">
        <v>230</v>
      </c>
      <c r="C33" s="9" t="s">
        <v>166</v>
      </c>
      <c r="D33" s="9" t="s">
        <v>155</v>
      </c>
      <c r="E33" s="9" t="s">
        <v>49</v>
      </c>
      <c r="F33" s="9" t="s">
        <v>154</v>
      </c>
      <c r="G33" s="12">
        <v>0.55000000000000004</v>
      </c>
      <c r="I33" s="20"/>
    </row>
    <row r="34" spans="1:9" x14ac:dyDescent="0.25">
      <c r="A34" s="17" t="s">
        <v>73</v>
      </c>
      <c r="B34" s="9" t="s">
        <v>203</v>
      </c>
      <c r="C34" s="9" t="s">
        <v>74</v>
      </c>
      <c r="D34" s="9" t="s">
        <v>155</v>
      </c>
      <c r="E34" s="9" t="s">
        <v>22</v>
      </c>
      <c r="F34" s="9" t="s">
        <v>129</v>
      </c>
      <c r="G34" s="12">
        <v>0.40699999999999997</v>
      </c>
      <c r="I34" s="20"/>
    </row>
    <row r="35" spans="1:9" x14ac:dyDescent="0.25">
      <c r="A35" s="17" t="s">
        <v>251</v>
      </c>
      <c r="B35" s="9" t="s">
        <v>246</v>
      </c>
      <c r="C35" s="9" t="s">
        <v>102</v>
      </c>
      <c r="D35" s="9" t="s">
        <v>155</v>
      </c>
      <c r="E35" s="9" t="s">
        <v>49</v>
      </c>
      <c r="F35" s="9" t="s">
        <v>129</v>
      </c>
      <c r="G35" s="12">
        <v>0.29599999999999999</v>
      </c>
      <c r="I35" s="20"/>
    </row>
    <row r="36" spans="1:9" x14ac:dyDescent="0.25">
      <c r="A36" s="17" t="s">
        <v>148</v>
      </c>
      <c r="B36" s="9" t="s">
        <v>246</v>
      </c>
      <c r="C36" s="9" t="s">
        <v>52</v>
      </c>
      <c r="D36" s="9" t="s">
        <v>155</v>
      </c>
      <c r="E36" s="9" t="s">
        <v>27</v>
      </c>
      <c r="F36" s="9" t="s">
        <v>129</v>
      </c>
      <c r="G36" s="12">
        <v>0.252</v>
      </c>
      <c r="I36" s="20"/>
    </row>
    <row r="37" spans="1:9" x14ac:dyDescent="0.25">
      <c r="A37" s="17" t="s">
        <v>147</v>
      </c>
      <c r="B37" s="9" t="s">
        <v>208</v>
      </c>
      <c r="C37" s="9" t="s">
        <v>122</v>
      </c>
      <c r="D37" s="9" t="s">
        <v>155</v>
      </c>
      <c r="E37" s="9" t="s">
        <v>17</v>
      </c>
      <c r="F37" s="9" t="s">
        <v>154</v>
      </c>
      <c r="G37" s="12">
        <v>0.34100000000000003</v>
      </c>
      <c r="I37" s="20"/>
    </row>
    <row r="38" spans="1:9" x14ac:dyDescent="0.25">
      <c r="A38" s="17" t="s">
        <v>214</v>
      </c>
      <c r="B38" s="9" t="s">
        <v>208</v>
      </c>
      <c r="C38" s="9" t="s">
        <v>62</v>
      </c>
      <c r="D38" s="9" t="s">
        <v>155</v>
      </c>
      <c r="E38" s="9" t="s">
        <v>25</v>
      </c>
      <c r="F38" s="9" t="s">
        <v>154</v>
      </c>
      <c r="G38" s="12">
        <v>0.28799999999999998</v>
      </c>
      <c r="I38" s="20"/>
    </row>
    <row r="39" spans="1:9" x14ac:dyDescent="0.25">
      <c r="A39" s="17" t="s">
        <v>234</v>
      </c>
      <c r="B39" s="9" t="s">
        <v>230</v>
      </c>
      <c r="C39" s="9" t="s">
        <v>65</v>
      </c>
      <c r="D39" s="9" t="s">
        <v>155</v>
      </c>
      <c r="E39" s="9" t="s">
        <v>22</v>
      </c>
      <c r="F39" s="9" t="s">
        <v>154</v>
      </c>
      <c r="G39" s="12">
        <v>0.53300000000000003</v>
      </c>
      <c r="I39" s="20"/>
    </row>
    <row r="40" spans="1:9" x14ac:dyDescent="0.25">
      <c r="A40" t="s">
        <v>23</v>
      </c>
      <c r="B40" s="9" t="s">
        <v>246</v>
      </c>
      <c r="C40" s="9" t="s">
        <v>24</v>
      </c>
      <c r="D40" s="9" t="s">
        <v>155</v>
      </c>
      <c r="E40" s="9" t="s">
        <v>25</v>
      </c>
      <c r="F40" s="9" t="s">
        <v>129</v>
      </c>
      <c r="G40" s="12">
        <v>0.32400000000000001</v>
      </c>
      <c r="I40" s="20"/>
    </row>
    <row r="41" spans="1:9" x14ac:dyDescent="0.25">
      <c r="A41" s="17" t="s">
        <v>222</v>
      </c>
      <c r="B41" s="9" t="s">
        <v>223</v>
      </c>
      <c r="C41" s="9" t="s">
        <v>72</v>
      </c>
      <c r="D41" s="9" t="s">
        <v>155</v>
      </c>
      <c r="E41" s="9" t="s">
        <v>27</v>
      </c>
      <c r="F41" s="9" t="s">
        <v>154</v>
      </c>
      <c r="G41" s="12">
        <v>0.53400000000000003</v>
      </c>
      <c r="I41" s="20"/>
    </row>
    <row r="42" spans="1:9" x14ac:dyDescent="0.25">
      <c r="A42" s="17" t="s">
        <v>219</v>
      </c>
      <c r="B42" s="9" t="s">
        <v>220</v>
      </c>
      <c r="C42" s="9" t="s">
        <v>169</v>
      </c>
      <c r="D42" s="9" t="s">
        <v>155</v>
      </c>
      <c r="E42" s="9" t="s">
        <v>17</v>
      </c>
      <c r="F42" s="9" t="s">
        <v>129</v>
      </c>
      <c r="G42" s="12">
        <v>0.42099999999999999</v>
      </c>
      <c r="I42" s="20"/>
    </row>
    <row r="43" spans="1:9" x14ac:dyDescent="0.25">
      <c r="A43" s="17" t="s">
        <v>237</v>
      </c>
      <c r="B43" s="9" t="s">
        <v>230</v>
      </c>
      <c r="C43" s="9" t="s">
        <v>78</v>
      </c>
      <c r="D43" s="9" t="s">
        <v>155</v>
      </c>
      <c r="E43" s="9" t="s">
        <v>27</v>
      </c>
      <c r="F43" s="9" t="s">
        <v>154</v>
      </c>
      <c r="G43" s="12">
        <v>0.4</v>
      </c>
      <c r="I43" s="20"/>
    </row>
    <row r="44" spans="1:9" x14ac:dyDescent="0.25">
      <c r="A44" s="17" t="s">
        <v>240</v>
      </c>
      <c r="B44" s="9" t="s">
        <v>230</v>
      </c>
      <c r="C44" s="9" t="s">
        <v>178</v>
      </c>
      <c r="D44" s="9" t="s">
        <v>155</v>
      </c>
      <c r="E44" s="9" t="s">
        <v>22</v>
      </c>
      <c r="F44" s="9" t="s">
        <v>154</v>
      </c>
      <c r="G44" s="12">
        <v>0.49099999999999999</v>
      </c>
      <c r="I44" s="20"/>
    </row>
    <row r="45" spans="1:9" x14ac:dyDescent="0.25">
      <c r="A45" t="s">
        <v>90</v>
      </c>
      <c r="B45" s="9" t="s">
        <v>203</v>
      </c>
      <c r="C45" s="9" t="s">
        <v>91</v>
      </c>
      <c r="D45" s="9" t="s">
        <v>155</v>
      </c>
      <c r="E45" s="9" t="s">
        <v>27</v>
      </c>
      <c r="F45" s="9" t="s">
        <v>129</v>
      </c>
      <c r="G45" s="12">
        <v>0.32200000000000001</v>
      </c>
      <c r="I45" s="20"/>
    </row>
    <row r="46" spans="1:9" x14ac:dyDescent="0.25">
      <c r="A46" s="17" t="s">
        <v>149</v>
      </c>
      <c r="B46" s="9" t="s">
        <v>246</v>
      </c>
      <c r="C46" s="9" t="s">
        <v>33</v>
      </c>
      <c r="D46" s="9" t="s">
        <v>156</v>
      </c>
      <c r="E46" s="9" t="s">
        <v>25</v>
      </c>
      <c r="F46" s="9" t="s">
        <v>154</v>
      </c>
      <c r="G46" s="12">
        <v>0.4</v>
      </c>
      <c r="I46" s="20"/>
    </row>
    <row r="47" spans="1:9" x14ac:dyDescent="0.25">
      <c r="A47" s="17" t="s">
        <v>104</v>
      </c>
      <c r="B47" s="9" t="s">
        <v>208</v>
      </c>
      <c r="C47" s="9" t="s">
        <v>105</v>
      </c>
      <c r="D47" s="9" t="s">
        <v>155</v>
      </c>
      <c r="E47" s="9" t="s">
        <v>25</v>
      </c>
      <c r="F47" s="9" t="s">
        <v>154</v>
      </c>
      <c r="G47" s="12">
        <v>0.36</v>
      </c>
      <c r="I47" s="20"/>
    </row>
    <row r="48" spans="1:9" x14ac:dyDescent="0.25">
      <c r="A48" s="17" t="s">
        <v>76</v>
      </c>
      <c r="B48" s="9" t="s">
        <v>246</v>
      </c>
      <c r="C48" s="9" t="s">
        <v>77</v>
      </c>
      <c r="D48" s="9" t="s">
        <v>155</v>
      </c>
      <c r="E48" s="9" t="s">
        <v>27</v>
      </c>
      <c r="F48" s="9" t="s">
        <v>129</v>
      </c>
      <c r="G48" s="12">
        <v>0.28899999999999998</v>
      </c>
      <c r="I48" s="20"/>
    </row>
    <row r="49" spans="1:9" x14ac:dyDescent="0.25">
      <c r="A49" s="17" t="s">
        <v>212</v>
      </c>
      <c r="B49" s="9" t="s">
        <v>208</v>
      </c>
      <c r="C49" s="9" t="s">
        <v>160</v>
      </c>
      <c r="D49" s="9" t="s">
        <v>155</v>
      </c>
      <c r="E49" s="9" t="s">
        <v>22</v>
      </c>
      <c r="F49" s="9" t="s">
        <v>129</v>
      </c>
      <c r="G49" s="12">
        <v>0.42399999999999999</v>
      </c>
      <c r="I49" s="20"/>
    </row>
    <row r="50" spans="1:9" x14ac:dyDescent="0.25">
      <c r="A50" s="17" t="s">
        <v>115</v>
      </c>
      <c r="B50" s="9" t="s">
        <v>246</v>
      </c>
      <c r="C50" s="9" t="s">
        <v>159</v>
      </c>
      <c r="D50" s="9" t="s">
        <v>155</v>
      </c>
      <c r="E50" s="9" t="s">
        <v>17</v>
      </c>
      <c r="F50" s="9" t="s">
        <v>129</v>
      </c>
      <c r="G50" s="12">
        <v>0.43</v>
      </c>
      <c r="I50" s="20"/>
    </row>
    <row r="51" spans="1:9" x14ac:dyDescent="0.25">
      <c r="A51" s="17" t="s">
        <v>261</v>
      </c>
      <c r="B51" s="9" t="s">
        <v>246</v>
      </c>
      <c r="C51" s="9" t="s">
        <v>106</v>
      </c>
      <c r="D51" s="9" t="s">
        <v>155</v>
      </c>
      <c r="E51" s="9" t="s">
        <v>27</v>
      </c>
      <c r="F51" s="9" t="s">
        <v>129</v>
      </c>
      <c r="G51" s="12">
        <v>0.33500000000000002</v>
      </c>
      <c r="I51" s="20"/>
    </row>
    <row r="52" spans="1:9" x14ac:dyDescent="0.25">
      <c r="A52" t="s">
        <v>242</v>
      </c>
      <c r="B52" s="9" t="s">
        <v>241</v>
      </c>
      <c r="C52" s="9" t="s">
        <v>118</v>
      </c>
      <c r="D52" s="9" t="s">
        <v>155</v>
      </c>
      <c r="E52" s="9" t="s">
        <v>22</v>
      </c>
      <c r="F52" s="9" t="s">
        <v>154</v>
      </c>
      <c r="G52" s="12">
        <v>0.38700000000000001</v>
      </c>
      <c r="I52" s="20"/>
    </row>
    <row r="53" spans="1:9" x14ac:dyDescent="0.25">
      <c r="A53" t="s">
        <v>200</v>
      </c>
      <c r="B53" s="9" t="s">
        <v>195</v>
      </c>
      <c r="C53" s="9" t="s">
        <v>183</v>
      </c>
      <c r="D53" s="9" t="s">
        <v>155</v>
      </c>
      <c r="E53" s="9" t="s">
        <v>25</v>
      </c>
      <c r="F53" s="9" t="s">
        <v>129</v>
      </c>
      <c r="G53" s="12">
        <v>0.50509999999999999</v>
      </c>
      <c r="I53" s="20"/>
    </row>
    <row r="54" spans="1:9" x14ac:dyDescent="0.25">
      <c r="A54" s="17" t="s">
        <v>236</v>
      </c>
      <c r="B54" s="9" t="s">
        <v>230</v>
      </c>
      <c r="C54" s="9" t="s">
        <v>61</v>
      </c>
      <c r="D54" s="9" t="s">
        <v>155</v>
      </c>
      <c r="E54" s="9" t="s">
        <v>22</v>
      </c>
      <c r="F54" s="9" t="s">
        <v>154</v>
      </c>
      <c r="G54" s="12">
        <v>0.21099999999999999</v>
      </c>
      <c r="I54" s="20"/>
    </row>
    <row r="55" spans="1:9" x14ac:dyDescent="0.25">
      <c r="A55" s="17" t="s">
        <v>41</v>
      </c>
      <c r="B55" s="9" t="s">
        <v>203</v>
      </c>
      <c r="C55" s="9" t="s">
        <v>42</v>
      </c>
      <c r="D55" s="9" t="s">
        <v>155</v>
      </c>
      <c r="E55" s="9" t="s">
        <v>22</v>
      </c>
      <c r="F55" s="9" t="s">
        <v>129</v>
      </c>
      <c r="G55" s="12">
        <v>0.41599999999999998</v>
      </c>
      <c r="I55" s="20"/>
    </row>
    <row r="56" spans="1:9" x14ac:dyDescent="0.25">
      <c r="A56" s="17" t="s">
        <v>217</v>
      </c>
      <c r="B56" s="9" t="s">
        <v>218</v>
      </c>
      <c r="C56" s="9" t="s">
        <v>113</v>
      </c>
      <c r="D56" s="9" t="s">
        <v>155</v>
      </c>
      <c r="E56" s="9" t="s">
        <v>17</v>
      </c>
      <c r="F56" s="9" t="s">
        <v>129</v>
      </c>
      <c r="G56" s="12">
        <v>0.47699999999999998</v>
      </c>
      <c r="I56" s="20"/>
    </row>
    <row r="57" spans="1:9" x14ac:dyDescent="0.25">
      <c r="A57" s="17" t="s">
        <v>136</v>
      </c>
      <c r="B57" s="9" t="s">
        <v>246</v>
      </c>
      <c r="C57" s="9" t="s">
        <v>135</v>
      </c>
      <c r="D57" s="9" t="s">
        <v>155</v>
      </c>
      <c r="E57" s="9" t="s">
        <v>19</v>
      </c>
      <c r="F57" s="9" t="s">
        <v>129</v>
      </c>
      <c r="G57" s="12">
        <v>0.27600000000000002</v>
      </c>
      <c r="I57" s="20"/>
    </row>
    <row r="58" spans="1:9" x14ac:dyDescent="0.25">
      <c r="A58" s="17" t="s">
        <v>229</v>
      </c>
      <c r="B58" s="9" t="s">
        <v>227</v>
      </c>
      <c r="C58" s="9" t="s">
        <v>110</v>
      </c>
      <c r="D58" s="9" t="s">
        <v>155</v>
      </c>
      <c r="E58" s="9" t="s">
        <v>27</v>
      </c>
      <c r="F58" s="9" t="s">
        <v>129</v>
      </c>
      <c r="G58" s="12">
        <v>0.39</v>
      </c>
      <c r="I58" s="20"/>
    </row>
    <row r="59" spans="1:9" x14ac:dyDescent="0.25">
      <c r="A59" s="17" t="s">
        <v>243</v>
      </c>
      <c r="B59" s="9" t="s">
        <v>241</v>
      </c>
      <c r="C59" s="9" t="s">
        <v>264</v>
      </c>
      <c r="D59" s="9" t="s">
        <v>155</v>
      </c>
      <c r="E59" s="9" t="s">
        <v>22</v>
      </c>
      <c r="F59" s="9" t="s">
        <v>154</v>
      </c>
      <c r="G59" s="12">
        <v>0.34899999999999998</v>
      </c>
      <c r="I59" s="20"/>
    </row>
    <row r="60" spans="1:9" x14ac:dyDescent="0.25">
      <c r="A60" s="17" t="s">
        <v>198</v>
      </c>
      <c r="B60" s="9" t="s">
        <v>195</v>
      </c>
      <c r="C60" s="9" t="s">
        <v>63</v>
      </c>
      <c r="D60" s="9" t="s">
        <v>155</v>
      </c>
      <c r="E60" s="9" t="s">
        <v>49</v>
      </c>
      <c r="F60" s="9" t="s">
        <v>129</v>
      </c>
      <c r="G60" s="12">
        <v>0.49299999999999999</v>
      </c>
      <c r="I60" s="20"/>
    </row>
    <row r="61" spans="1:9" x14ac:dyDescent="0.25">
      <c r="A61" s="17" t="s">
        <v>215</v>
      </c>
      <c r="B61" s="9" t="s">
        <v>216</v>
      </c>
      <c r="C61" s="9" t="s">
        <v>97</v>
      </c>
      <c r="D61" s="9" t="s">
        <v>155</v>
      </c>
      <c r="E61" s="9" t="s">
        <v>25</v>
      </c>
      <c r="F61" s="9" t="s">
        <v>129</v>
      </c>
      <c r="G61" s="12">
        <v>0.44600000000000001</v>
      </c>
      <c r="I61" s="20"/>
    </row>
    <row r="62" spans="1:9" x14ac:dyDescent="0.25">
      <c r="A62" s="17" t="s">
        <v>205</v>
      </c>
      <c r="B62" s="9" t="s">
        <v>203</v>
      </c>
      <c r="C62" s="9" t="s">
        <v>28</v>
      </c>
      <c r="D62" s="9" t="s">
        <v>155</v>
      </c>
      <c r="E62" s="9" t="s">
        <v>17</v>
      </c>
      <c r="F62" s="9" t="s">
        <v>129</v>
      </c>
      <c r="G62" s="12">
        <v>0.38100000000000001</v>
      </c>
      <c r="I62" s="20"/>
    </row>
    <row r="63" spans="1:9" x14ac:dyDescent="0.25">
      <c r="A63" s="17" t="s">
        <v>57</v>
      </c>
      <c r="B63" s="9" t="s">
        <v>201</v>
      </c>
      <c r="C63" s="9" t="s">
        <v>58</v>
      </c>
      <c r="D63" s="9" t="s">
        <v>155</v>
      </c>
      <c r="E63" s="9" t="s">
        <v>25</v>
      </c>
      <c r="F63" s="9" t="s">
        <v>154</v>
      </c>
      <c r="G63" s="12">
        <v>0.443</v>
      </c>
      <c r="I63" s="20"/>
    </row>
    <row r="64" spans="1:9" x14ac:dyDescent="0.25">
      <c r="A64" s="17" t="s">
        <v>247</v>
      </c>
      <c r="B64" s="9" t="s">
        <v>246</v>
      </c>
      <c r="C64" s="9" t="s">
        <v>47</v>
      </c>
      <c r="D64" s="9" t="s">
        <v>155</v>
      </c>
      <c r="E64" s="9" t="s">
        <v>22</v>
      </c>
      <c r="F64" s="9" t="s">
        <v>129</v>
      </c>
      <c r="G64" s="12">
        <v>0.35799999999999998</v>
      </c>
      <c r="I64" s="20"/>
    </row>
    <row r="65" spans="1:9" x14ac:dyDescent="0.25">
      <c r="A65" s="17" t="s">
        <v>226</v>
      </c>
      <c r="B65" s="9" t="s">
        <v>227</v>
      </c>
      <c r="C65" s="9" t="s">
        <v>114</v>
      </c>
      <c r="D65" s="9" t="s">
        <v>155</v>
      </c>
      <c r="E65" s="9" t="s">
        <v>17</v>
      </c>
      <c r="F65" s="9" t="s">
        <v>129</v>
      </c>
      <c r="G65" s="12">
        <v>0.312</v>
      </c>
      <c r="I65" s="20"/>
    </row>
    <row r="66" spans="1:9" x14ac:dyDescent="0.25">
      <c r="A66" s="17" t="s">
        <v>207</v>
      </c>
      <c r="B66" s="9" t="s">
        <v>208</v>
      </c>
      <c r="C66" s="9" t="s">
        <v>39</v>
      </c>
      <c r="D66" s="9" t="s">
        <v>155</v>
      </c>
      <c r="E66" s="9" t="s">
        <v>25</v>
      </c>
      <c r="F66" s="9" t="s">
        <v>154</v>
      </c>
      <c r="G66" s="12">
        <v>0.46800000000000003</v>
      </c>
      <c r="I66" s="20"/>
    </row>
    <row r="67" spans="1:9" x14ac:dyDescent="0.25">
      <c r="A67" s="17" t="s">
        <v>193</v>
      </c>
      <c r="B67" s="9" t="s">
        <v>246</v>
      </c>
      <c r="C67" s="9" t="s">
        <v>194</v>
      </c>
      <c r="D67" s="9" t="s">
        <v>155</v>
      </c>
      <c r="E67" s="9" t="s">
        <v>259</v>
      </c>
      <c r="F67" s="9" t="s">
        <v>129</v>
      </c>
      <c r="G67" s="12">
        <v>0.24299999999999999</v>
      </c>
      <c r="I67" s="20"/>
    </row>
    <row r="68" spans="1:9" x14ac:dyDescent="0.25">
      <c r="A68" s="17" t="s">
        <v>81</v>
      </c>
      <c r="B68" s="9" t="s">
        <v>246</v>
      </c>
      <c r="C68" s="9" t="s">
        <v>82</v>
      </c>
      <c r="D68" s="9" t="s">
        <v>155</v>
      </c>
      <c r="E68" s="9" t="s">
        <v>49</v>
      </c>
      <c r="F68" s="9" t="s">
        <v>129</v>
      </c>
      <c r="G68" s="12">
        <v>0.29499999999999998</v>
      </c>
      <c r="I68" s="20"/>
    </row>
    <row r="69" spans="1:9" x14ac:dyDescent="0.25">
      <c r="A69" s="17" t="s">
        <v>252</v>
      </c>
      <c r="B69" s="9" t="s">
        <v>246</v>
      </c>
      <c r="C69" s="9" t="s">
        <v>109</v>
      </c>
      <c r="D69" s="9" t="s">
        <v>155</v>
      </c>
      <c r="E69" s="9" t="s">
        <v>22</v>
      </c>
      <c r="F69" s="9" t="s">
        <v>129</v>
      </c>
      <c r="G69" s="12">
        <v>0.38</v>
      </c>
      <c r="I69" s="20"/>
    </row>
    <row r="70" spans="1:9" x14ac:dyDescent="0.25">
      <c r="A70" s="17" t="s">
        <v>50</v>
      </c>
      <c r="B70" s="9" t="s">
        <v>203</v>
      </c>
      <c r="C70" s="9" t="s">
        <v>51</v>
      </c>
      <c r="D70" s="9" t="s">
        <v>155</v>
      </c>
      <c r="E70" s="9" t="s">
        <v>17</v>
      </c>
      <c r="F70" s="9" t="s">
        <v>129</v>
      </c>
      <c r="G70" s="12">
        <v>0.38600000000000001</v>
      </c>
      <c r="I70" s="20"/>
    </row>
    <row r="71" spans="1:9" x14ac:dyDescent="0.25">
      <c r="A71" s="17" t="s">
        <v>228</v>
      </c>
      <c r="B71" s="9" t="s">
        <v>227</v>
      </c>
      <c r="C71" s="9" t="s">
        <v>85</v>
      </c>
      <c r="D71" s="9" t="s">
        <v>155</v>
      </c>
      <c r="E71" s="9" t="s">
        <v>22</v>
      </c>
      <c r="F71" s="9" t="s">
        <v>129</v>
      </c>
      <c r="G71" s="12">
        <v>0.34</v>
      </c>
      <c r="I71" s="20"/>
    </row>
    <row r="72" spans="1:9" x14ac:dyDescent="0.25">
      <c r="A72" s="17" t="s">
        <v>151</v>
      </c>
      <c r="B72" s="9" t="s">
        <v>241</v>
      </c>
      <c r="C72" s="9" t="s">
        <v>34</v>
      </c>
      <c r="D72" s="9" t="s">
        <v>155</v>
      </c>
      <c r="E72" s="9" t="s">
        <v>22</v>
      </c>
      <c r="F72" s="9" t="s">
        <v>154</v>
      </c>
      <c r="G72" s="12">
        <v>0.43</v>
      </c>
      <c r="I72" s="20"/>
    </row>
    <row r="73" spans="1:9" x14ac:dyDescent="0.25">
      <c r="A73" s="17" t="s">
        <v>197</v>
      </c>
      <c r="B73" s="9" t="s">
        <v>195</v>
      </c>
      <c r="C73" s="9" t="s">
        <v>95</v>
      </c>
      <c r="D73" s="9" t="s">
        <v>155</v>
      </c>
      <c r="E73" s="9" t="s">
        <v>20</v>
      </c>
      <c r="F73" s="9" t="s">
        <v>129</v>
      </c>
      <c r="G73" s="12">
        <v>0.40500000000000003</v>
      </c>
      <c r="I73" s="20"/>
    </row>
    <row r="74" spans="1:9" x14ac:dyDescent="0.25">
      <c r="A74" s="17" t="s">
        <v>44</v>
      </c>
      <c r="B74" s="9" t="s">
        <v>246</v>
      </c>
      <c r="C74" s="9" t="s">
        <v>45</v>
      </c>
      <c r="D74" s="9" t="s">
        <v>155</v>
      </c>
      <c r="E74" s="9" t="s">
        <v>17</v>
      </c>
      <c r="F74" s="9" t="s">
        <v>129</v>
      </c>
      <c r="G74" s="12">
        <v>0.33900000000000002</v>
      </c>
      <c r="I74" s="20"/>
    </row>
    <row r="75" spans="1:9" x14ac:dyDescent="0.25">
      <c r="A75" s="17" t="s">
        <v>175</v>
      </c>
      <c r="B75" s="9" t="s">
        <v>230</v>
      </c>
      <c r="C75" s="9" t="s">
        <v>172</v>
      </c>
      <c r="D75" s="9" t="s">
        <v>155</v>
      </c>
      <c r="E75" s="9" t="s">
        <v>22</v>
      </c>
      <c r="F75" s="9" t="s">
        <v>154</v>
      </c>
      <c r="G75" s="12">
        <v>0.57599999999999996</v>
      </c>
      <c r="I75" s="20"/>
    </row>
    <row r="76" spans="1:9" x14ac:dyDescent="0.25">
      <c r="A76" s="17" t="s">
        <v>221</v>
      </c>
      <c r="B76" s="9" t="s">
        <v>220</v>
      </c>
      <c r="C76" s="9" t="s">
        <v>111</v>
      </c>
      <c r="D76" s="9" t="s">
        <v>155</v>
      </c>
      <c r="E76" s="9" t="s">
        <v>27</v>
      </c>
      <c r="F76" s="9" t="s">
        <v>129</v>
      </c>
      <c r="G76" s="12">
        <v>0.34399999999999997</v>
      </c>
      <c r="I76" s="20"/>
    </row>
    <row r="77" spans="1:9" x14ac:dyDescent="0.25">
      <c r="A77" s="17" t="s">
        <v>235</v>
      </c>
      <c r="B77" s="9" t="s">
        <v>230</v>
      </c>
      <c r="C77" s="9" t="s">
        <v>48</v>
      </c>
      <c r="D77" s="9" t="s">
        <v>155</v>
      </c>
      <c r="E77" s="9" t="s">
        <v>49</v>
      </c>
      <c r="F77" s="9" t="s">
        <v>154</v>
      </c>
      <c r="G77" s="12">
        <v>0.60199999999999998</v>
      </c>
      <c r="I77" s="20"/>
    </row>
    <row r="78" spans="1:9" x14ac:dyDescent="0.25">
      <c r="A78" s="17" t="s">
        <v>232</v>
      </c>
      <c r="B78" s="9" t="s">
        <v>230</v>
      </c>
      <c r="C78" s="9" t="s">
        <v>66</v>
      </c>
      <c r="D78" s="9" t="s">
        <v>155</v>
      </c>
      <c r="E78" s="9" t="s">
        <v>67</v>
      </c>
      <c r="F78" s="9" t="s">
        <v>154</v>
      </c>
      <c r="G78" s="12">
        <v>0.46700000000000003</v>
      </c>
      <c r="I78" s="20"/>
    </row>
    <row r="79" spans="1:9" x14ac:dyDescent="0.25">
      <c r="A79" s="17" t="s">
        <v>161</v>
      </c>
      <c r="B79" s="9" t="s">
        <v>241</v>
      </c>
      <c r="C79" s="9" t="s">
        <v>162</v>
      </c>
      <c r="D79" s="9" t="s">
        <v>155</v>
      </c>
      <c r="E79" s="9" t="s">
        <v>25</v>
      </c>
      <c r="F79" s="9" t="s">
        <v>154</v>
      </c>
      <c r="G79" s="12">
        <v>0.54</v>
      </c>
      <c r="I79" s="20"/>
    </row>
    <row r="80" spans="1:9" x14ac:dyDescent="0.25">
      <c r="A80" s="17" t="s">
        <v>120</v>
      </c>
      <c r="B80" s="9" t="s">
        <v>246</v>
      </c>
      <c r="C80" s="9" t="s">
        <v>121</v>
      </c>
      <c r="D80" s="9" t="s">
        <v>155</v>
      </c>
      <c r="E80" s="9" t="s">
        <v>25</v>
      </c>
      <c r="F80" s="9" t="s">
        <v>154</v>
      </c>
      <c r="G80" s="12">
        <v>0.42699999999999999</v>
      </c>
      <c r="I80" s="20"/>
    </row>
    <row r="81" spans="1:9" x14ac:dyDescent="0.25">
      <c r="A81" s="17" t="s">
        <v>249</v>
      </c>
      <c r="B81" s="9" t="s">
        <v>246</v>
      </c>
      <c r="C81" s="9" t="s">
        <v>64</v>
      </c>
      <c r="D81" s="9" t="s">
        <v>155</v>
      </c>
      <c r="E81" s="9" t="s">
        <v>49</v>
      </c>
      <c r="F81" s="9" t="s">
        <v>129</v>
      </c>
      <c r="G81" s="12">
        <v>0.27700000000000002</v>
      </c>
      <c r="I81" s="20"/>
    </row>
    <row r="82" spans="1:9" x14ac:dyDescent="0.25">
      <c r="A82" s="17" t="s">
        <v>231</v>
      </c>
      <c r="B82" s="9" t="s">
        <v>230</v>
      </c>
      <c r="C82" s="9" t="s">
        <v>167</v>
      </c>
      <c r="D82" s="9" t="s">
        <v>155</v>
      </c>
      <c r="E82" s="9" t="s">
        <v>49</v>
      </c>
      <c r="F82" s="9" t="s">
        <v>154</v>
      </c>
      <c r="G82" s="12">
        <v>0.49</v>
      </c>
      <c r="I82" s="20"/>
    </row>
    <row r="83" spans="1:9" x14ac:dyDescent="0.25">
      <c r="A83" s="17" t="s">
        <v>260</v>
      </c>
      <c r="B83" s="9" t="s">
        <v>246</v>
      </c>
      <c r="C83" s="9" t="s">
        <v>94</v>
      </c>
      <c r="D83" s="9" t="s">
        <v>155</v>
      </c>
      <c r="E83" s="9" t="s">
        <v>19</v>
      </c>
      <c r="F83" s="9" t="s">
        <v>129</v>
      </c>
      <c r="G83" s="12">
        <v>0.45600000000000002</v>
      </c>
      <c r="I83" s="20"/>
    </row>
    <row r="84" spans="1:9" x14ac:dyDescent="0.25">
      <c r="A84" s="17" t="s">
        <v>256</v>
      </c>
      <c r="B84" s="9" t="s">
        <v>246</v>
      </c>
      <c r="C84" s="9" t="s">
        <v>168</v>
      </c>
      <c r="D84" s="9" t="s">
        <v>155</v>
      </c>
      <c r="E84" s="9" t="s">
        <v>25</v>
      </c>
      <c r="F84" s="9" t="s">
        <v>129</v>
      </c>
      <c r="G84" s="12">
        <v>0.31</v>
      </c>
      <c r="I84" s="20"/>
    </row>
    <row r="85" spans="1:9" x14ac:dyDescent="0.25">
      <c r="A85" s="17" t="s">
        <v>107</v>
      </c>
      <c r="B85" s="9" t="s">
        <v>241</v>
      </c>
      <c r="C85" s="9" t="s">
        <v>108</v>
      </c>
      <c r="D85" s="9" t="s">
        <v>155</v>
      </c>
      <c r="E85" s="9" t="s">
        <v>22</v>
      </c>
      <c r="F85" s="9" t="s">
        <v>154</v>
      </c>
      <c r="G85" s="12">
        <v>0.35899999999999999</v>
      </c>
      <c r="I85" s="20"/>
    </row>
    <row r="86" spans="1:9" x14ac:dyDescent="0.25">
      <c r="A86" s="17" t="s">
        <v>99</v>
      </c>
      <c r="B86" s="9" t="s">
        <v>246</v>
      </c>
      <c r="C86" s="9" t="s">
        <v>100</v>
      </c>
      <c r="D86" s="9" t="s">
        <v>155</v>
      </c>
      <c r="E86" s="9" t="s">
        <v>27</v>
      </c>
      <c r="F86" s="9" t="s">
        <v>129</v>
      </c>
      <c r="G86" s="12">
        <v>0.55000000000000004</v>
      </c>
      <c r="I86" s="20"/>
    </row>
    <row r="87" spans="1:9" x14ac:dyDescent="0.25">
      <c r="A87" s="17" t="s">
        <v>253</v>
      </c>
      <c r="B87" s="9" t="s">
        <v>246</v>
      </c>
      <c r="C87" s="9" t="s">
        <v>184</v>
      </c>
      <c r="D87" s="9" t="s">
        <v>155</v>
      </c>
      <c r="E87" s="9" t="s">
        <v>25</v>
      </c>
      <c r="F87" s="9" t="s">
        <v>129</v>
      </c>
      <c r="G87" s="12">
        <v>0.48</v>
      </c>
      <c r="I87" s="20"/>
    </row>
    <row r="88" spans="1:9" x14ac:dyDescent="0.25">
      <c r="A88" s="17" t="s">
        <v>86</v>
      </c>
      <c r="B88" s="9" t="s">
        <v>195</v>
      </c>
      <c r="C88" s="9" t="s">
        <v>87</v>
      </c>
      <c r="D88" s="9" t="s">
        <v>155</v>
      </c>
      <c r="E88" s="9" t="s">
        <v>17</v>
      </c>
      <c r="F88" s="9" t="s">
        <v>129</v>
      </c>
      <c r="G88" s="12">
        <v>0.44540000000000002</v>
      </c>
      <c r="I88" s="20"/>
    </row>
    <row r="89" spans="1:9" x14ac:dyDescent="0.25">
      <c r="A89" t="s">
        <v>150</v>
      </c>
      <c r="B89" s="9" t="s">
        <v>246</v>
      </c>
      <c r="C89" s="9" t="s">
        <v>60</v>
      </c>
      <c r="D89" s="9" t="s">
        <v>155</v>
      </c>
      <c r="E89" s="9" t="s">
        <v>26</v>
      </c>
      <c r="F89" s="9" t="s">
        <v>129</v>
      </c>
      <c r="G89" s="12">
        <v>0.254</v>
      </c>
      <c r="I89" s="20"/>
    </row>
    <row r="90" spans="1:9" x14ac:dyDescent="0.25">
      <c r="A90" s="17" t="s">
        <v>163</v>
      </c>
      <c r="B90" s="9" t="s">
        <v>230</v>
      </c>
      <c r="C90" s="9" t="s">
        <v>164</v>
      </c>
      <c r="D90" s="9" t="s">
        <v>155</v>
      </c>
      <c r="E90" s="9" t="s">
        <v>49</v>
      </c>
      <c r="F90" s="9" t="s">
        <v>154</v>
      </c>
      <c r="G90" s="12">
        <v>0.43</v>
      </c>
      <c r="I90" s="20"/>
    </row>
    <row r="91" spans="1:9" x14ac:dyDescent="0.25">
      <c r="A91" s="17" t="s">
        <v>141</v>
      </c>
      <c r="B91" s="9" t="s">
        <v>230</v>
      </c>
      <c r="C91" s="9" t="s">
        <v>139</v>
      </c>
      <c r="D91" s="9" t="s">
        <v>155</v>
      </c>
      <c r="E91" s="9" t="s">
        <v>22</v>
      </c>
      <c r="F91" s="9" t="s">
        <v>154</v>
      </c>
      <c r="G91" s="12">
        <v>0.53</v>
      </c>
      <c r="I91" s="20"/>
    </row>
    <row r="92" spans="1:9" x14ac:dyDescent="0.25">
      <c r="A92" s="17" t="s">
        <v>31</v>
      </c>
      <c r="B92" s="9" t="s">
        <v>246</v>
      </c>
      <c r="C92" s="9" t="s">
        <v>32</v>
      </c>
      <c r="D92" s="9" t="s">
        <v>155</v>
      </c>
      <c r="E92" s="9" t="s">
        <v>49</v>
      </c>
      <c r="F92" s="9" t="s">
        <v>129</v>
      </c>
      <c r="G92" s="12">
        <v>0.36599999999999999</v>
      </c>
      <c r="I92" s="20"/>
    </row>
    <row r="93" spans="1:9" x14ac:dyDescent="0.25">
      <c r="A93" s="17" t="s">
        <v>248</v>
      </c>
      <c r="B93" s="9" t="s">
        <v>246</v>
      </c>
      <c r="C93" s="9" t="s">
        <v>103</v>
      </c>
      <c r="D93" s="9" t="s">
        <v>155</v>
      </c>
      <c r="E93" s="9" t="s">
        <v>20</v>
      </c>
      <c r="F93" s="9" t="s">
        <v>129</v>
      </c>
      <c r="G93" s="12">
        <v>0.34</v>
      </c>
      <c r="I93" s="20"/>
    </row>
    <row r="94" spans="1:9" x14ac:dyDescent="0.25">
      <c r="A94" s="17" t="s">
        <v>250</v>
      </c>
      <c r="B94" s="9" t="s">
        <v>246</v>
      </c>
      <c r="C94" s="9" t="s">
        <v>96</v>
      </c>
      <c r="D94" s="9" t="s">
        <v>155</v>
      </c>
      <c r="E94" s="9" t="s">
        <v>22</v>
      </c>
      <c r="F94" s="9" t="s">
        <v>129</v>
      </c>
      <c r="G94" s="12">
        <v>0.308</v>
      </c>
      <c r="I94" s="20"/>
    </row>
    <row r="95" spans="1:9" x14ac:dyDescent="0.25">
      <c r="A95" s="17" t="s">
        <v>157</v>
      </c>
      <c r="B95" s="9" t="s">
        <v>195</v>
      </c>
      <c r="C95" s="9" t="s">
        <v>189</v>
      </c>
      <c r="D95" s="9" t="s">
        <v>155</v>
      </c>
      <c r="E95" s="9" t="s">
        <v>26</v>
      </c>
      <c r="F95" s="9" t="s">
        <v>129</v>
      </c>
      <c r="G95" s="12">
        <v>0.17499999999999999</v>
      </c>
      <c r="I95" s="20"/>
    </row>
    <row r="96" spans="1:9" x14ac:dyDescent="0.25">
      <c r="A96" s="17" t="s">
        <v>116</v>
      </c>
      <c r="B96" s="9" t="s">
        <v>246</v>
      </c>
      <c r="C96" s="9" t="s">
        <v>117</v>
      </c>
      <c r="D96" s="9" t="s">
        <v>155</v>
      </c>
      <c r="E96" s="9" t="s">
        <v>49</v>
      </c>
      <c r="F96" s="9" t="s">
        <v>129</v>
      </c>
      <c r="G96" s="12">
        <v>0.40799999999999997</v>
      </c>
      <c r="I96" s="20"/>
    </row>
    <row r="97" spans="1:9" x14ac:dyDescent="0.25">
      <c r="A97" s="17" t="s">
        <v>179</v>
      </c>
      <c r="B97" s="9" t="s">
        <v>246</v>
      </c>
      <c r="C97" s="9" t="s">
        <v>180</v>
      </c>
      <c r="D97" s="9" t="s">
        <v>155</v>
      </c>
      <c r="E97" s="9" t="s">
        <v>17</v>
      </c>
      <c r="F97" s="9" t="s">
        <v>129</v>
      </c>
      <c r="G97" s="12">
        <v>0.35189999999999999</v>
      </c>
      <c r="I97" s="20"/>
    </row>
    <row r="98" spans="1:9" x14ac:dyDescent="0.25">
      <c r="A98" t="s">
        <v>126</v>
      </c>
      <c r="B98" s="9" t="s">
        <v>241</v>
      </c>
      <c r="C98" s="9" t="s">
        <v>127</v>
      </c>
      <c r="D98" s="9" t="s">
        <v>156</v>
      </c>
      <c r="E98" s="9" t="s">
        <v>22</v>
      </c>
      <c r="F98" s="9" t="s">
        <v>154</v>
      </c>
      <c r="G98" s="12">
        <v>0.39800000000000002</v>
      </c>
      <c r="I98" s="20"/>
    </row>
    <row r="99" spans="1:9" x14ac:dyDescent="0.25">
      <c r="A99" s="17" t="s">
        <v>213</v>
      </c>
      <c r="B99" s="9" t="s">
        <v>208</v>
      </c>
      <c r="C99" s="9" t="s">
        <v>101</v>
      </c>
      <c r="D99" s="9" t="s">
        <v>155</v>
      </c>
      <c r="E99" s="9" t="s">
        <v>25</v>
      </c>
      <c r="F99" s="9" t="s">
        <v>154</v>
      </c>
      <c r="G99" s="12">
        <v>0.46899999999999997</v>
      </c>
      <c r="I99" s="20"/>
    </row>
    <row r="100" spans="1:9" x14ac:dyDescent="0.25">
      <c r="A100" s="17" t="s">
        <v>18</v>
      </c>
      <c r="B100" s="9" t="s">
        <v>246</v>
      </c>
      <c r="C100" s="9" t="s">
        <v>137</v>
      </c>
      <c r="D100" s="9" t="s">
        <v>155</v>
      </c>
      <c r="E100" s="9" t="s">
        <v>19</v>
      </c>
      <c r="F100" s="9" t="s">
        <v>129</v>
      </c>
      <c r="G100" s="12">
        <v>0.25</v>
      </c>
      <c r="I100" s="20"/>
    </row>
    <row r="101" spans="1:9" x14ac:dyDescent="0.25">
      <c r="A101" s="17" t="s">
        <v>70</v>
      </c>
      <c r="B101" s="9" t="s">
        <v>246</v>
      </c>
      <c r="C101" s="9" t="s">
        <v>71</v>
      </c>
      <c r="D101" s="9" t="s">
        <v>155</v>
      </c>
      <c r="E101" s="9" t="s">
        <v>25</v>
      </c>
      <c r="F101" s="9" t="s">
        <v>129</v>
      </c>
      <c r="G101" s="12">
        <v>0.375</v>
      </c>
      <c r="I101" s="20"/>
    </row>
    <row r="102" spans="1:9" x14ac:dyDescent="0.25">
      <c r="A102" s="17" t="s">
        <v>37</v>
      </c>
      <c r="B102" s="9" t="s">
        <v>246</v>
      </c>
      <c r="C102" s="9" t="s">
        <v>38</v>
      </c>
      <c r="D102" s="9" t="s">
        <v>155</v>
      </c>
      <c r="E102" s="9" t="s">
        <v>20</v>
      </c>
      <c r="F102" s="9" t="s">
        <v>129</v>
      </c>
      <c r="G102" s="12">
        <v>0.32100000000000001</v>
      </c>
      <c r="I102" s="20"/>
    </row>
    <row r="103" spans="1:9" x14ac:dyDescent="0.25">
      <c r="A103" s="17" t="s">
        <v>258</v>
      </c>
      <c r="B103" s="9" t="s">
        <v>246</v>
      </c>
      <c r="C103" s="9" t="s">
        <v>142</v>
      </c>
      <c r="D103" s="9" t="s">
        <v>155</v>
      </c>
      <c r="E103" s="9" t="s">
        <v>20</v>
      </c>
      <c r="F103" s="9" t="s">
        <v>154</v>
      </c>
      <c r="G103" s="12">
        <v>0.46339999999999998</v>
      </c>
      <c r="I103" s="20"/>
    </row>
    <row r="104" spans="1:9" x14ac:dyDescent="0.25">
      <c r="A104" s="17" t="s">
        <v>254</v>
      </c>
      <c r="B104" s="9" t="s">
        <v>246</v>
      </c>
      <c r="C104" s="9" t="s">
        <v>21</v>
      </c>
      <c r="D104" s="9" t="s">
        <v>155</v>
      </c>
      <c r="E104" s="9" t="s">
        <v>49</v>
      </c>
      <c r="F104" s="9" t="s">
        <v>129</v>
      </c>
      <c r="G104" s="12">
        <v>0.156</v>
      </c>
      <c r="I104" s="20"/>
    </row>
    <row r="105" spans="1:9" x14ac:dyDescent="0.25">
      <c r="A105" s="17" t="s">
        <v>206</v>
      </c>
      <c r="B105" s="9" t="s">
        <v>203</v>
      </c>
      <c r="C105" s="9" t="s">
        <v>56</v>
      </c>
      <c r="D105" s="9" t="s">
        <v>155</v>
      </c>
      <c r="E105" s="9" t="s">
        <v>17</v>
      </c>
      <c r="F105" s="9" t="s">
        <v>129</v>
      </c>
      <c r="G105" s="12">
        <v>0.44800000000000001</v>
      </c>
      <c r="I105" s="20"/>
    </row>
    <row r="106" spans="1:9" x14ac:dyDescent="0.25">
      <c r="A106" t="s">
        <v>83</v>
      </c>
      <c r="B106" s="9" t="s">
        <v>246</v>
      </c>
      <c r="C106" s="9" t="s">
        <v>84</v>
      </c>
      <c r="D106" s="9" t="s">
        <v>155</v>
      </c>
      <c r="E106" s="9" t="s">
        <v>25</v>
      </c>
      <c r="F106" s="9" t="s">
        <v>129</v>
      </c>
      <c r="G106" s="12">
        <v>0.31</v>
      </c>
      <c r="I106" s="20"/>
    </row>
    <row r="107" spans="1:9" x14ac:dyDescent="0.25">
      <c r="A107" t="s">
        <v>173</v>
      </c>
      <c r="B107" s="9" t="s">
        <v>246</v>
      </c>
      <c r="C107" s="9" t="s">
        <v>174</v>
      </c>
      <c r="D107" s="9" t="s">
        <v>155</v>
      </c>
      <c r="E107" s="9" t="s">
        <v>20</v>
      </c>
      <c r="F107" s="9" t="s">
        <v>129</v>
      </c>
      <c r="G107" s="12">
        <v>0.30299999999999999</v>
      </c>
      <c r="I107" s="20"/>
    </row>
    <row r="108" spans="1:9" x14ac:dyDescent="0.25">
      <c r="A108" s="17" t="s">
        <v>54</v>
      </c>
      <c r="B108" s="9" t="s">
        <v>220</v>
      </c>
      <c r="C108" s="9" t="s">
        <v>55</v>
      </c>
      <c r="D108" s="9" t="s">
        <v>155</v>
      </c>
      <c r="E108" s="9" t="s">
        <v>17</v>
      </c>
      <c r="F108" s="9" t="s">
        <v>129</v>
      </c>
      <c r="G108" s="12">
        <v>0.47099999999999997</v>
      </c>
      <c r="I108" s="20"/>
    </row>
    <row r="109" spans="1:9" x14ac:dyDescent="0.25">
      <c r="A109" s="17" t="s">
        <v>181</v>
      </c>
      <c r="B109" s="9" t="s">
        <v>195</v>
      </c>
      <c r="C109" s="9" t="s">
        <v>182</v>
      </c>
      <c r="D109" s="9" t="s">
        <v>156</v>
      </c>
      <c r="E109" s="9" t="s">
        <v>20</v>
      </c>
      <c r="F109" s="9" t="s">
        <v>154</v>
      </c>
      <c r="G109" s="12">
        <v>0.40100000000000002</v>
      </c>
      <c r="I109" s="20"/>
    </row>
    <row r="110" spans="1:9" x14ac:dyDescent="0.25">
      <c r="A110" s="17" t="s">
        <v>209</v>
      </c>
      <c r="B110" s="9" t="s">
        <v>208</v>
      </c>
      <c r="C110" s="9" t="s">
        <v>59</v>
      </c>
      <c r="D110" s="9" t="s">
        <v>155</v>
      </c>
      <c r="E110" s="9" t="s">
        <v>25</v>
      </c>
      <c r="F110" s="9" t="s">
        <v>154</v>
      </c>
      <c r="G110" s="12">
        <v>0.46800000000000003</v>
      </c>
      <c r="I110" s="20"/>
    </row>
    <row r="111" spans="1:9" x14ac:dyDescent="0.25">
      <c r="A111" s="17" t="s">
        <v>238</v>
      </c>
      <c r="B111" s="9" t="s">
        <v>230</v>
      </c>
      <c r="C111" s="9" t="s">
        <v>176</v>
      </c>
      <c r="D111" s="9" t="s">
        <v>155</v>
      </c>
      <c r="E111" s="9" t="s">
        <v>22</v>
      </c>
      <c r="F111" s="9" t="s">
        <v>154</v>
      </c>
      <c r="G111" s="12">
        <v>0.46</v>
      </c>
      <c r="I111" s="20"/>
    </row>
    <row r="112" spans="1:9" x14ac:dyDescent="0.25">
      <c r="A112" s="17" t="s">
        <v>255</v>
      </c>
      <c r="B112" s="9" t="s">
        <v>246</v>
      </c>
      <c r="C112" s="9" t="s">
        <v>185</v>
      </c>
      <c r="D112" s="9" t="s">
        <v>155</v>
      </c>
      <c r="E112" s="9" t="s">
        <v>20</v>
      </c>
      <c r="F112" s="9" t="s">
        <v>129</v>
      </c>
      <c r="G112" s="12">
        <v>0.33600000000000002</v>
      </c>
      <c r="I112" s="20"/>
    </row>
    <row r="113" spans="1:9" x14ac:dyDescent="0.25">
      <c r="A113" s="17" t="s">
        <v>199</v>
      </c>
      <c r="B113" s="9" t="s">
        <v>195</v>
      </c>
      <c r="C113" s="9" t="s">
        <v>140</v>
      </c>
      <c r="D113" s="9" t="s">
        <v>155</v>
      </c>
      <c r="E113" s="9" t="s">
        <v>20</v>
      </c>
      <c r="F113" s="9" t="s">
        <v>129</v>
      </c>
      <c r="G113" s="12">
        <v>0.34599999999999997</v>
      </c>
      <c r="I113" s="20"/>
    </row>
    <row r="114" spans="1:9" x14ac:dyDescent="0.25">
      <c r="A114" s="17" t="s">
        <v>35</v>
      </c>
      <c r="B114" s="9" t="s">
        <v>220</v>
      </c>
      <c r="C114" s="9" t="s">
        <v>36</v>
      </c>
      <c r="D114" s="9" t="s">
        <v>155</v>
      </c>
      <c r="E114" s="9" t="s">
        <v>17</v>
      </c>
      <c r="F114" s="9" t="s">
        <v>129</v>
      </c>
      <c r="G114" s="12">
        <v>0.47699999999999998</v>
      </c>
      <c r="I114" s="20"/>
    </row>
    <row r="115" spans="1:9" x14ac:dyDescent="0.25">
      <c r="A115" s="17" t="s">
        <v>46</v>
      </c>
      <c r="B115" s="9" t="s">
        <v>230</v>
      </c>
      <c r="C115" s="9" t="s">
        <v>177</v>
      </c>
      <c r="D115" s="9" t="s">
        <v>155</v>
      </c>
      <c r="E115" s="9" t="s">
        <v>22</v>
      </c>
      <c r="F115" s="9" t="s">
        <v>154</v>
      </c>
      <c r="G115" s="12">
        <v>0.503</v>
      </c>
      <c r="I115" s="20"/>
    </row>
    <row r="116" spans="1:9" x14ac:dyDescent="0.25">
      <c r="A116" s="17" t="s">
        <v>124</v>
      </c>
      <c r="B116" s="9" t="s">
        <v>246</v>
      </c>
      <c r="C116" s="9" t="s">
        <v>125</v>
      </c>
      <c r="D116" s="9" t="s">
        <v>155</v>
      </c>
      <c r="E116" s="9" t="s">
        <v>27</v>
      </c>
      <c r="F116" s="9" t="s">
        <v>129</v>
      </c>
      <c r="G116" s="12">
        <v>0.34</v>
      </c>
      <c r="I116" s="20"/>
    </row>
    <row r="117" spans="1:9" x14ac:dyDescent="0.25">
      <c r="A117" s="17" t="s">
        <v>196</v>
      </c>
      <c r="B117" s="9" t="s">
        <v>195</v>
      </c>
      <c r="C117" s="9" t="s">
        <v>89</v>
      </c>
      <c r="D117" s="9" t="s">
        <v>155</v>
      </c>
      <c r="E117" s="9" t="s">
        <v>25</v>
      </c>
      <c r="F117" s="9" t="s">
        <v>129</v>
      </c>
      <c r="G117" s="12">
        <v>0.54430000000000001</v>
      </c>
      <c r="I117" s="20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4"/>
      <c r="B263" s="13"/>
      <c r="C263" s="13"/>
      <c r="D263" s="13"/>
      <c r="E263" s="13"/>
      <c r="F263" s="13"/>
      <c r="G263" s="13"/>
    </row>
    <row r="264" spans="1:7" x14ac:dyDescent="0.25">
      <c r="A264" s="4"/>
      <c r="B264" s="13"/>
      <c r="C264" s="13"/>
      <c r="D264" s="13"/>
      <c r="E264" s="13"/>
      <c r="F264" s="13"/>
      <c r="G264" s="13"/>
    </row>
    <row r="265" spans="1:7" x14ac:dyDescent="0.25">
      <c r="A265" s="4"/>
      <c r="B265" s="13"/>
      <c r="C265" s="13"/>
      <c r="D265" s="13"/>
      <c r="E265" s="13"/>
      <c r="F265" s="13"/>
      <c r="G265" s="13"/>
    </row>
    <row r="266" spans="1:7" x14ac:dyDescent="0.25">
      <c r="A266" s="4"/>
      <c r="B266" s="13"/>
      <c r="C266" s="13"/>
      <c r="D266" s="13"/>
      <c r="E266" s="13"/>
      <c r="F266" s="13"/>
      <c r="G266" s="13"/>
    </row>
    <row r="267" spans="1:7" x14ac:dyDescent="0.25">
      <c r="A267" s="4"/>
      <c r="B267" s="13"/>
      <c r="C267" s="13"/>
      <c r="D267" s="13"/>
      <c r="E267" s="13"/>
      <c r="F267" s="13"/>
      <c r="G267" s="13"/>
    </row>
    <row r="268" spans="1:7" x14ac:dyDescent="0.25">
      <c r="A268" s="4"/>
      <c r="B268" s="13"/>
      <c r="C268" s="13"/>
      <c r="D268" s="13"/>
      <c r="E268" s="13"/>
      <c r="F268" s="13"/>
      <c r="G268" s="13"/>
    </row>
    <row r="269" spans="1:7" x14ac:dyDescent="0.25">
      <c r="A269" s="4"/>
      <c r="B269" s="13"/>
      <c r="C269" s="13"/>
      <c r="D269" s="13"/>
      <c r="E269" s="13"/>
      <c r="F269" s="13"/>
      <c r="G269" s="13"/>
    </row>
    <row r="270" spans="1:7" x14ac:dyDescent="0.25">
      <c r="A270" s="4"/>
      <c r="B270" s="13"/>
      <c r="C270" s="13"/>
      <c r="D270" s="13"/>
      <c r="E270" s="13"/>
      <c r="F270" s="13"/>
      <c r="G270" s="13"/>
    </row>
    <row r="271" spans="1:7" x14ac:dyDescent="0.25">
      <c r="A271" s="4"/>
      <c r="B271" s="13"/>
      <c r="C271" s="13"/>
      <c r="D271" s="13"/>
      <c r="E271" s="13"/>
      <c r="F271" s="13"/>
      <c r="G271" s="13"/>
    </row>
    <row r="272" spans="1:7" x14ac:dyDescent="0.25">
      <c r="A272" s="4"/>
      <c r="B272" s="13"/>
      <c r="C272" s="13"/>
      <c r="D272" s="13"/>
      <c r="E272" s="13"/>
      <c r="F272" s="13"/>
      <c r="G272" s="13"/>
    </row>
    <row r="273" spans="1:7" x14ac:dyDescent="0.25">
      <c r="A273" s="4"/>
      <c r="B273" s="13"/>
      <c r="C273" s="13"/>
      <c r="D273" s="13"/>
      <c r="E273" s="13"/>
      <c r="F273" s="13"/>
      <c r="G273" s="13"/>
    </row>
    <row r="274" spans="1:7" x14ac:dyDescent="0.25">
      <c r="A274" s="4"/>
      <c r="B274" s="13"/>
      <c r="C274" s="13"/>
      <c r="D274" s="13"/>
      <c r="E274" s="13"/>
      <c r="F274" s="13"/>
      <c r="G274" s="13"/>
    </row>
    <row r="275" spans="1:7" x14ac:dyDescent="0.25">
      <c r="A275" s="4"/>
      <c r="B275" s="13"/>
      <c r="C275" s="13"/>
      <c r="D275" s="13"/>
      <c r="E275" s="13"/>
      <c r="F275" s="13"/>
      <c r="G275" s="13"/>
    </row>
    <row r="276" spans="1:7" x14ac:dyDescent="0.25">
      <c r="A276" s="4"/>
      <c r="B276" s="13"/>
      <c r="C276" s="13"/>
      <c r="D276" s="13"/>
      <c r="E276" s="13"/>
      <c r="F276" s="13"/>
      <c r="G276" s="13"/>
    </row>
    <row r="277" spans="1:7" x14ac:dyDescent="0.25">
      <c r="A277" s="4"/>
      <c r="B277" s="13"/>
      <c r="C277" s="13"/>
      <c r="D277" s="13"/>
      <c r="E277" s="13"/>
      <c r="F277" s="13"/>
      <c r="G277" s="13"/>
    </row>
    <row r="278" spans="1:7" x14ac:dyDescent="0.25">
      <c r="A278" s="6"/>
      <c r="B278" s="13"/>
      <c r="C278" s="13"/>
      <c r="D278" s="13"/>
      <c r="E278" s="13"/>
      <c r="F278" s="13"/>
      <c r="G278" s="13"/>
    </row>
    <row r="279" spans="1:7" x14ac:dyDescent="0.25">
      <c r="A279" s="6"/>
      <c r="B279" s="13"/>
      <c r="C279" s="13"/>
      <c r="D279" s="13"/>
      <c r="E279" s="13"/>
      <c r="F279" s="13"/>
      <c r="G279" s="13"/>
    </row>
    <row r="280" spans="1:7" x14ac:dyDescent="0.25">
      <c r="A280" s="6"/>
      <c r="B280" s="13"/>
      <c r="C280" s="13"/>
      <c r="D280" s="13"/>
      <c r="E280" s="13"/>
      <c r="F280" s="13"/>
      <c r="G280" s="13"/>
    </row>
    <row r="281" spans="1:7" x14ac:dyDescent="0.25">
      <c r="A281" s="6"/>
      <c r="B281" s="13"/>
      <c r="C281" s="13"/>
      <c r="D281" s="13"/>
      <c r="E281" s="13"/>
      <c r="F281" s="13"/>
      <c r="G281" s="13"/>
    </row>
    <row r="282" spans="1:7" x14ac:dyDescent="0.25">
      <c r="A282" s="6"/>
      <c r="B282" s="13"/>
      <c r="C282" s="13"/>
      <c r="D282" s="13"/>
      <c r="E282" s="13"/>
      <c r="F282" s="13"/>
      <c r="G282" s="13"/>
    </row>
    <row r="283" spans="1:7" x14ac:dyDescent="0.25">
      <c r="A283" s="6"/>
      <c r="B283" s="13"/>
      <c r="C283" s="13"/>
      <c r="D283" s="13"/>
      <c r="E283" s="13"/>
      <c r="F283" s="13"/>
      <c r="G283" s="13"/>
    </row>
    <row r="284" spans="1:7" x14ac:dyDescent="0.25">
      <c r="A284" s="6"/>
      <c r="B284" s="13"/>
      <c r="C284" s="13"/>
      <c r="D284" s="13"/>
      <c r="E284" s="13"/>
      <c r="F284" s="13"/>
      <c r="G284" s="13"/>
    </row>
    <row r="285" spans="1:7" x14ac:dyDescent="0.25">
      <c r="A285" s="6"/>
      <c r="B285" s="13"/>
      <c r="C285" s="13"/>
      <c r="D285" s="13"/>
      <c r="E285" s="13"/>
      <c r="F285" s="13"/>
      <c r="G285" s="13"/>
    </row>
    <row r="286" spans="1:7" x14ac:dyDescent="0.25">
      <c r="A286" s="6"/>
      <c r="B286" s="13"/>
      <c r="C286" s="13"/>
      <c r="D286" s="13"/>
      <c r="E286" s="13"/>
      <c r="F286" s="13"/>
      <c r="G286" s="13"/>
    </row>
    <row r="287" spans="1:7" x14ac:dyDescent="0.25">
      <c r="A287" s="6"/>
      <c r="B287" s="13"/>
      <c r="C287" s="13"/>
      <c r="D287" s="13"/>
      <c r="E287" s="13"/>
      <c r="F287" s="13"/>
      <c r="G287" s="13"/>
    </row>
    <row r="288" spans="1:7" x14ac:dyDescent="0.25">
      <c r="A288" s="6"/>
      <c r="B288" s="13"/>
      <c r="C288" s="13"/>
      <c r="D288" s="13"/>
      <c r="E288" s="13"/>
      <c r="F288" s="13"/>
      <c r="G288" s="13"/>
    </row>
    <row r="289" spans="1:7" x14ac:dyDescent="0.25">
      <c r="A289" s="6"/>
      <c r="B289" s="13"/>
      <c r="C289" s="13"/>
      <c r="D289" s="13"/>
      <c r="E289" s="13"/>
      <c r="F289" s="13"/>
      <c r="G289" s="13"/>
    </row>
    <row r="290" spans="1:7" x14ac:dyDescent="0.25">
      <c r="A290" s="6"/>
      <c r="B290" s="13"/>
      <c r="C290" s="13"/>
      <c r="D290" s="13"/>
      <c r="E290" s="13"/>
      <c r="F290" s="13"/>
      <c r="G290" s="13"/>
    </row>
    <row r="291" spans="1:7" x14ac:dyDescent="0.25">
      <c r="A291" s="6"/>
      <c r="B291" s="13"/>
      <c r="C291" s="13"/>
      <c r="D291" s="13"/>
      <c r="E291" s="13"/>
      <c r="F291" s="13"/>
      <c r="G291" s="13"/>
    </row>
    <row r="292" spans="1:7" x14ac:dyDescent="0.25">
      <c r="A292" s="6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4"/>
      <c r="B311" s="13"/>
      <c r="C311" s="13"/>
      <c r="D311" s="13"/>
      <c r="E311" s="13"/>
      <c r="F311" s="13"/>
      <c r="G311" s="13"/>
    </row>
    <row r="312" spans="1:7" x14ac:dyDescent="0.25">
      <c r="A312" s="4"/>
      <c r="B312" s="13"/>
      <c r="C312" s="13"/>
      <c r="D312" s="13"/>
      <c r="E312" s="13"/>
      <c r="F312" s="13"/>
      <c r="G312" s="13"/>
    </row>
    <row r="313" spans="1:7" x14ac:dyDescent="0.25">
      <c r="A313" s="4"/>
      <c r="B313" s="13"/>
      <c r="C313" s="13"/>
      <c r="D313" s="13"/>
      <c r="E313" s="13"/>
      <c r="F313" s="13"/>
      <c r="G313" s="13"/>
    </row>
    <row r="314" spans="1:7" x14ac:dyDescent="0.25">
      <c r="A314" s="4"/>
      <c r="B314" s="13"/>
      <c r="C314" s="13"/>
      <c r="D314" s="13"/>
      <c r="E314" s="13"/>
      <c r="F314" s="13"/>
      <c r="G314" s="13"/>
    </row>
    <row r="315" spans="1:7" x14ac:dyDescent="0.25">
      <c r="A315" s="4"/>
      <c r="B315" s="13"/>
      <c r="C315" s="13"/>
      <c r="D315" s="13"/>
      <c r="E315" s="13"/>
      <c r="F315" s="13"/>
      <c r="G315" s="13"/>
    </row>
    <row r="316" spans="1:7" x14ac:dyDescent="0.25">
      <c r="A316" s="4"/>
      <c r="B316" s="13"/>
      <c r="C316" s="13"/>
      <c r="D316" s="13"/>
      <c r="E316" s="13"/>
      <c r="F316" s="13"/>
      <c r="G316" s="13"/>
    </row>
    <row r="317" spans="1:7" x14ac:dyDescent="0.25">
      <c r="A317" s="4"/>
      <c r="B317" s="13"/>
      <c r="C317" s="13"/>
      <c r="D317" s="13"/>
      <c r="E317" s="13"/>
      <c r="F317" s="13"/>
      <c r="G317" s="13"/>
    </row>
    <row r="318" spans="1:7" x14ac:dyDescent="0.25">
      <c r="A318" s="4"/>
      <c r="B318" s="13"/>
      <c r="C318" s="13"/>
      <c r="D318" s="13"/>
      <c r="E318" s="13"/>
      <c r="F318" s="13"/>
      <c r="G318" s="13"/>
    </row>
    <row r="319" spans="1:7" x14ac:dyDescent="0.25">
      <c r="A319" s="4"/>
      <c r="B319" s="13"/>
      <c r="C319" s="13"/>
      <c r="D319" s="13"/>
      <c r="E319" s="13"/>
      <c r="F319" s="13"/>
      <c r="G319" s="13"/>
    </row>
    <row r="320" spans="1:7" x14ac:dyDescent="0.25">
      <c r="A320" s="4"/>
      <c r="B320" s="13"/>
      <c r="C320" s="13"/>
      <c r="D320" s="13"/>
      <c r="E320" s="13"/>
      <c r="F320" s="13"/>
      <c r="G320" s="13"/>
    </row>
    <row r="321" spans="1:7" x14ac:dyDescent="0.25">
      <c r="A321" s="4"/>
      <c r="B321" s="13"/>
      <c r="C321" s="13"/>
      <c r="D321" s="13"/>
      <c r="E321" s="13"/>
      <c r="F321" s="13"/>
      <c r="G321" s="13"/>
    </row>
    <row r="322" spans="1:7" x14ac:dyDescent="0.25">
      <c r="A322" s="4"/>
      <c r="B322" s="13"/>
      <c r="C322" s="13"/>
      <c r="D322" s="13"/>
      <c r="E322" s="13"/>
      <c r="F322" s="13"/>
      <c r="G322" s="13"/>
    </row>
    <row r="323" spans="1:7" x14ac:dyDescent="0.25">
      <c r="A323" s="4"/>
      <c r="B323" s="13"/>
      <c r="C323" s="13"/>
      <c r="D323" s="13"/>
      <c r="E323" s="13"/>
      <c r="F323" s="13"/>
      <c r="G323" s="13"/>
    </row>
    <row r="324" spans="1:7" x14ac:dyDescent="0.25">
      <c r="A324" s="4"/>
      <c r="B324" s="13"/>
      <c r="C324" s="13"/>
      <c r="D324" s="13"/>
      <c r="E324" s="13"/>
      <c r="F324" s="13"/>
      <c r="G324" s="13"/>
    </row>
    <row r="325" spans="1:7" x14ac:dyDescent="0.25">
      <c r="A325" s="4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7"/>
      <c r="B370" s="13"/>
      <c r="C370" s="13"/>
      <c r="D370" s="13"/>
      <c r="E370" s="13"/>
      <c r="F370" s="13"/>
      <c r="G370" s="13"/>
    </row>
    <row r="371" spans="1:7" x14ac:dyDescent="0.25">
      <c r="A371" s="7"/>
      <c r="B371" s="13"/>
      <c r="C371" s="13"/>
      <c r="D371" s="13"/>
      <c r="E371" s="13"/>
      <c r="F371" s="13"/>
      <c r="G371" s="13"/>
    </row>
    <row r="372" spans="1:7" x14ac:dyDescent="0.25">
      <c r="A372" s="7"/>
      <c r="B372" s="13"/>
      <c r="C372" s="13"/>
      <c r="D372" s="13"/>
      <c r="E372" s="13"/>
      <c r="F372" s="13"/>
      <c r="G372" s="13"/>
    </row>
    <row r="373" spans="1:7" x14ac:dyDescent="0.25">
      <c r="A373" s="7"/>
      <c r="B373" s="13"/>
      <c r="C373" s="13"/>
      <c r="D373" s="13"/>
      <c r="E373" s="13"/>
      <c r="F373" s="13"/>
      <c r="G373" s="13"/>
    </row>
    <row r="374" spans="1:7" x14ac:dyDescent="0.25">
      <c r="A374" s="7"/>
      <c r="B374" s="13"/>
      <c r="C374" s="13"/>
      <c r="D374" s="13"/>
      <c r="E374" s="13"/>
      <c r="F374" s="13"/>
      <c r="G374" s="13"/>
    </row>
    <row r="375" spans="1:7" x14ac:dyDescent="0.25">
      <c r="A375" s="7"/>
      <c r="B375" s="13"/>
      <c r="C375" s="13"/>
      <c r="D375" s="13"/>
      <c r="E375" s="13"/>
      <c r="F375" s="13"/>
      <c r="G375" s="13"/>
    </row>
    <row r="376" spans="1:7" x14ac:dyDescent="0.25">
      <c r="A376" s="7"/>
      <c r="B376" s="13"/>
      <c r="C376" s="13"/>
      <c r="D376" s="13"/>
      <c r="E376" s="13"/>
      <c r="F376" s="13"/>
      <c r="G376" s="13"/>
    </row>
    <row r="377" spans="1:7" x14ac:dyDescent="0.25">
      <c r="A377" s="7"/>
      <c r="B377" s="13"/>
      <c r="C377" s="13"/>
      <c r="D377" s="13"/>
      <c r="E377" s="13"/>
      <c r="F377" s="13"/>
      <c r="G377" s="13"/>
    </row>
    <row r="378" spans="1:7" x14ac:dyDescent="0.25">
      <c r="A378" s="7"/>
      <c r="B378" s="13"/>
      <c r="C378" s="13"/>
      <c r="D378" s="13"/>
      <c r="E378" s="13"/>
      <c r="F378" s="13"/>
      <c r="G378" s="13"/>
    </row>
    <row r="379" spans="1:7" x14ac:dyDescent="0.25">
      <c r="A379" s="7"/>
      <c r="B379" s="13"/>
      <c r="C379" s="13"/>
      <c r="D379" s="13"/>
      <c r="E379" s="13"/>
      <c r="F379" s="13"/>
      <c r="G379" s="13"/>
    </row>
    <row r="380" spans="1:7" x14ac:dyDescent="0.25">
      <c r="A380" s="7"/>
      <c r="B380" s="13"/>
      <c r="C380" s="13"/>
      <c r="D380" s="13"/>
      <c r="E380" s="13"/>
      <c r="F380" s="13"/>
      <c r="G380" s="13"/>
    </row>
    <row r="381" spans="1:7" x14ac:dyDescent="0.25">
      <c r="A381" s="7"/>
      <c r="B381" s="13"/>
      <c r="C381" s="13"/>
      <c r="D381" s="13"/>
      <c r="E381" s="13"/>
      <c r="F381" s="13"/>
      <c r="G381" s="13"/>
    </row>
    <row r="382" spans="1:7" x14ac:dyDescent="0.25">
      <c r="A382" s="7"/>
      <c r="B382" s="13"/>
      <c r="C382" s="13"/>
      <c r="D382" s="13"/>
      <c r="E382" s="13"/>
      <c r="F382" s="13"/>
      <c r="G382" s="13"/>
    </row>
    <row r="383" spans="1:7" x14ac:dyDescent="0.25">
      <c r="A383" s="7"/>
      <c r="B383" s="13"/>
      <c r="C383" s="13"/>
      <c r="D383" s="13"/>
      <c r="E383" s="13"/>
      <c r="F383" s="13"/>
      <c r="G383" s="13"/>
    </row>
    <row r="384" spans="1:7" x14ac:dyDescent="0.25">
      <c r="A384" s="7"/>
      <c r="B384" s="13"/>
      <c r="C384" s="13"/>
      <c r="D384" s="13"/>
      <c r="E384" s="13"/>
      <c r="F384" s="13"/>
      <c r="G384" s="13"/>
    </row>
    <row r="385" spans="1:7" x14ac:dyDescent="0.25">
      <c r="A385" s="8"/>
      <c r="B385" s="13"/>
      <c r="C385" s="13"/>
      <c r="D385" s="13"/>
      <c r="E385" s="13"/>
      <c r="F385" s="13"/>
      <c r="G385" s="13"/>
    </row>
    <row r="386" spans="1:7" x14ac:dyDescent="0.25">
      <c r="A386" s="8"/>
      <c r="B386" s="13"/>
      <c r="C386" s="13"/>
      <c r="D386" s="13"/>
      <c r="E386" s="13"/>
      <c r="F386" s="13"/>
      <c r="G386" s="13"/>
    </row>
  </sheetData>
  <autoFilter ref="A10:G10" xr:uid="{00000000-0001-0000-0000-000000000000}">
    <sortState xmlns:xlrd2="http://schemas.microsoft.com/office/spreadsheetml/2017/richdata2" ref="A11:G117">
      <sortCondition ref="A10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W340"/>
  <sheetViews>
    <sheetView zoomScale="80" zoomScaleNormal="80" workbookViewId="0">
      <pane xSplit="1" ySplit="10" topLeftCell="C162" activePane="bottomRight" state="frozen"/>
      <selection pane="topRight" activeCell="B1" sqref="B1"/>
      <selection pane="bottomLeft" activeCell="A11" sqref="A11"/>
      <selection pane="bottomRight" activeCell="G171" sqref="G171:O171"/>
    </sheetView>
  </sheetViews>
  <sheetFormatPr defaultColWidth="13.69921875" defaultRowHeight="13.8" x14ac:dyDescent="0.25"/>
  <sheetData>
    <row r="8" spans="1:15" x14ac:dyDescent="0.25">
      <c r="A8" s="2" t="s">
        <v>143</v>
      </c>
    </row>
    <row r="9" spans="1:15" ht="14.55" customHeight="1" x14ac:dyDescent="0.3">
      <c r="A9" s="24">
        <f>+'EPRA Company Level PD to LTV'!A9</f>
        <v>45323</v>
      </c>
      <c r="B9" s="3"/>
      <c r="C9" s="3"/>
      <c r="D9" s="3"/>
    </row>
    <row r="10" spans="1:15" x14ac:dyDescent="0.2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144</v>
      </c>
      <c r="N10" s="1" t="s">
        <v>12</v>
      </c>
      <c r="O10" s="1" t="s">
        <v>13</v>
      </c>
    </row>
    <row r="11" spans="1:15" x14ac:dyDescent="0.25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5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5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5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5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5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5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5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5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5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5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5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5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5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5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5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5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5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5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5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5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5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5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5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5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5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5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5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5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5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5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5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5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5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5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5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5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5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5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5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5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5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5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5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5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5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5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5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5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5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5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5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5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5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5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5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5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5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5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5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5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5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5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5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5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5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5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5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5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5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5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5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5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5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5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5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5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5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5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5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5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5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5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5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5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5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5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5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5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5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5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5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5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5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5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5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5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5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5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5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5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5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5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5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5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5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5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5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5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5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5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5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5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5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5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5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25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25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5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5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25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25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25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25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25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25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25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25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25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25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25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25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25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25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25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25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25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25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25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25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25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25">
      <c r="A152" s="21">
        <v>44743</v>
      </c>
      <c r="B152" s="5">
        <v>0.35549999999999998</v>
      </c>
      <c r="C152" s="5">
        <v>0.39456844836399996</v>
      </c>
      <c r="D152" s="5">
        <v>0.37782272360000002</v>
      </c>
      <c r="E152" s="5">
        <v>0.36483278627000004</v>
      </c>
      <c r="F152" s="5"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25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25">
      <c r="A154" s="21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25">
      <c r="A155" s="21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25">
      <c r="A156" s="21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25">
      <c r="A157" s="21">
        <v>44926</v>
      </c>
      <c r="B157" s="5">
        <v>0.36780863782195888</v>
      </c>
      <c r="C157" s="5">
        <v>0.40796832186699994</v>
      </c>
      <c r="D157" s="5">
        <v>0.40158648156000004</v>
      </c>
      <c r="E157" s="5">
        <v>0.36140076358000001</v>
      </c>
      <c r="F157" s="5">
        <v>0.42153315714999995</v>
      </c>
      <c r="G157" s="5">
        <v>0.45500000000000002</v>
      </c>
      <c r="H157" s="5">
        <v>0.41089674964</v>
      </c>
      <c r="I157" s="5">
        <v>0.52100000000000002</v>
      </c>
      <c r="J157" s="5">
        <v>0.34699999999999998</v>
      </c>
      <c r="K157" s="5">
        <v>0.44020762821999998</v>
      </c>
      <c r="L157" s="5">
        <v>0.40525213533856858</v>
      </c>
      <c r="M157" s="5">
        <v>0.28886935754600007</v>
      </c>
      <c r="N157" s="5">
        <v>0.33247985732999996</v>
      </c>
      <c r="O157" s="5">
        <v>0.42599999999999999</v>
      </c>
    </row>
    <row r="158" spans="1:16" x14ac:dyDescent="0.25">
      <c r="A158" s="21">
        <v>44957</v>
      </c>
      <c r="B158" s="5">
        <v>0.36770000000000003</v>
      </c>
      <c r="C158" s="5">
        <v>0.40760000000000002</v>
      </c>
      <c r="D158" s="5">
        <v>0.40160000000000001</v>
      </c>
      <c r="E158" s="5">
        <v>0.36120000000000002</v>
      </c>
      <c r="F158" s="5">
        <v>0.42080000000000001</v>
      </c>
      <c r="G158" s="5">
        <v>0.45500000000000002</v>
      </c>
      <c r="H158" s="5">
        <v>0.4108</v>
      </c>
      <c r="I158" s="5">
        <v>0.52100000000000002</v>
      </c>
      <c r="J158" s="5">
        <v>0.34699999999999998</v>
      </c>
      <c r="K158" s="5">
        <v>0.43780000000000002</v>
      </c>
      <c r="L158" s="5">
        <v>0.4042</v>
      </c>
      <c r="M158" s="5">
        <v>0.29070000000000001</v>
      </c>
      <c r="N158" s="5">
        <v>0.33260000000000001</v>
      </c>
      <c r="O158" s="5">
        <v>0.42599999999999999</v>
      </c>
    </row>
    <row r="159" spans="1:16" x14ac:dyDescent="0.25">
      <c r="A159" s="21">
        <v>44985</v>
      </c>
      <c r="B159" s="5">
        <v>0.36712402002808064</v>
      </c>
      <c r="C159" s="5">
        <v>0.39594816069400002</v>
      </c>
      <c r="D159" s="5">
        <v>0.4017739098</v>
      </c>
      <c r="E159" s="5">
        <v>0.36068789082999997</v>
      </c>
      <c r="F159" s="5">
        <v>0.42148503743000004</v>
      </c>
      <c r="G159" s="5">
        <v>0.45500000000000002</v>
      </c>
      <c r="H159" s="5">
        <v>0.41238001098999999</v>
      </c>
      <c r="I159" s="5">
        <v>0.52100000000000002</v>
      </c>
      <c r="J159" s="5">
        <v>0.34699999999999998</v>
      </c>
      <c r="K159" s="5">
        <v>0.43943048061999995</v>
      </c>
      <c r="L159" s="5">
        <v>0.40412986261789202</v>
      </c>
      <c r="M159" s="5">
        <v>0.28936801136000001</v>
      </c>
      <c r="N159" s="5">
        <v>0.33360247258999998</v>
      </c>
      <c r="O159" s="5">
        <v>0.42599999999999999</v>
      </c>
    </row>
    <row r="160" spans="1:16" x14ac:dyDescent="0.25">
      <c r="A160" s="21">
        <v>45016</v>
      </c>
      <c r="B160" s="5">
        <v>0.37411849634481942</v>
      </c>
      <c r="C160" s="5">
        <v>0.397422514896</v>
      </c>
      <c r="D160" s="5">
        <v>0.43307320171999997</v>
      </c>
      <c r="E160" s="5">
        <v>0.37235867887000001</v>
      </c>
      <c r="F160" s="5">
        <v>0.42068123149999997</v>
      </c>
      <c r="G160" s="5">
        <v>0.45500000000000002</v>
      </c>
      <c r="H160" s="5">
        <v>0.40644526547000009</v>
      </c>
      <c r="I160" s="5">
        <v>0.52100000000000002</v>
      </c>
      <c r="J160" s="5">
        <v>0.34699999999999998</v>
      </c>
      <c r="K160" s="5">
        <v>0.45519313066000006</v>
      </c>
      <c r="L160" s="5">
        <v>0.39812701088512037</v>
      </c>
      <c r="M160" s="5">
        <v>0.30305325991999993</v>
      </c>
      <c r="N160" s="5">
        <v>0.34331780386999999</v>
      </c>
      <c r="O160" s="5">
        <v>0.433</v>
      </c>
    </row>
    <row r="161" spans="1:15" x14ac:dyDescent="0.25">
      <c r="A161" s="21">
        <v>45046</v>
      </c>
      <c r="B161" s="5">
        <v>0.3769075417729571</v>
      </c>
      <c r="C161" s="5">
        <v>0.4012723425400001</v>
      </c>
      <c r="D161" s="5">
        <v>0.43292671724999998</v>
      </c>
      <c r="E161" s="5">
        <v>0.37520376538</v>
      </c>
      <c r="F161" s="5">
        <v>0.43632813917000002</v>
      </c>
      <c r="G161" s="5">
        <v>0.45500000000000002</v>
      </c>
      <c r="H161" s="5">
        <v>0.40586590970999992</v>
      </c>
      <c r="I161" s="5">
        <v>0.52100000000000002</v>
      </c>
      <c r="J161" s="5">
        <v>0.32500000000000001</v>
      </c>
      <c r="K161" s="5">
        <v>0.45250474381999994</v>
      </c>
      <c r="L161" s="5">
        <v>0.39811955055302845</v>
      </c>
      <c r="M161" s="5">
        <v>0.30957774336999994</v>
      </c>
      <c r="N161" s="5">
        <v>0.34713647046000001</v>
      </c>
      <c r="O161" s="5">
        <v>0.433</v>
      </c>
    </row>
    <row r="162" spans="1:15" x14ac:dyDescent="0.25">
      <c r="A162" s="21">
        <v>45076</v>
      </c>
      <c r="B162" s="5">
        <v>0.37669999999999998</v>
      </c>
      <c r="C162" s="5">
        <v>0.4012723425400001</v>
      </c>
      <c r="D162" s="5">
        <v>0.43280000000000002</v>
      </c>
      <c r="E162" s="5">
        <v>0.38329999999999997</v>
      </c>
      <c r="F162" s="5">
        <v>0.436</v>
      </c>
      <c r="G162" s="5">
        <v>0.45700000000000002</v>
      </c>
      <c r="H162" s="5">
        <v>0.39450000000000002</v>
      </c>
      <c r="I162" s="5">
        <v>0.52800000000000002</v>
      </c>
      <c r="J162" s="5">
        <v>0.32500000000000001</v>
      </c>
      <c r="K162" s="5">
        <v>0.44819999999999999</v>
      </c>
      <c r="L162" s="5">
        <v>0.39860000000000001</v>
      </c>
      <c r="M162" s="5">
        <v>0.31059999999999999</v>
      </c>
      <c r="N162" s="5">
        <v>0.34720000000000001</v>
      </c>
      <c r="O162" s="5">
        <v>0.433</v>
      </c>
    </row>
    <row r="163" spans="1:15" x14ac:dyDescent="0.25">
      <c r="A163" s="21">
        <v>45107</v>
      </c>
      <c r="B163" s="5">
        <v>0.37664789040528618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0.4463878222999999</v>
      </c>
      <c r="L163" s="5">
        <v>0.39813361532598429</v>
      </c>
      <c r="M163" s="5">
        <v>0.31650323249800005</v>
      </c>
      <c r="N163" s="5">
        <v>0.34395657675000002</v>
      </c>
      <c r="O163" s="5">
        <v>0.433</v>
      </c>
    </row>
    <row r="164" spans="1:15" x14ac:dyDescent="0.25">
      <c r="A164" s="21">
        <v>45108</v>
      </c>
      <c r="B164" s="5">
        <v>0.3792169826863942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0.44704826883999987</v>
      </c>
      <c r="L164" s="5">
        <v>0.39793406948862875</v>
      </c>
      <c r="M164" s="5">
        <v>0.3160829846110001</v>
      </c>
      <c r="N164" s="5">
        <v>0.34393728326</v>
      </c>
      <c r="O164" s="5">
        <v>0.433</v>
      </c>
    </row>
    <row r="165" spans="1:15" x14ac:dyDescent="0.25">
      <c r="A165" s="21">
        <v>45139</v>
      </c>
      <c r="B165" s="5">
        <v>0.38492479767227211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0.44893459334999997</v>
      </c>
      <c r="L165" s="5">
        <v>0.39818375926686478</v>
      </c>
      <c r="M165" s="5">
        <v>0.31585223164999993</v>
      </c>
      <c r="N165" s="5">
        <v>0.34374531276000003</v>
      </c>
      <c r="O165" s="5">
        <v>0.433</v>
      </c>
    </row>
    <row r="166" spans="1:15" x14ac:dyDescent="0.25">
      <c r="A166" s="21">
        <v>45170</v>
      </c>
      <c r="B166" s="5">
        <v>0.38769999999999999</v>
      </c>
      <c r="C166" s="5">
        <v>0.42</v>
      </c>
      <c r="D166" s="5">
        <v>0.4365</v>
      </c>
      <c r="E166" s="5">
        <v>0.39119999999999999</v>
      </c>
      <c r="F166" s="5">
        <v>0.44409999999999999</v>
      </c>
      <c r="G166" s="5">
        <v>0.47699999999999998</v>
      </c>
      <c r="H166" s="5">
        <v>0.43159999999999998</v>
      </c>
      <c r="I166" s="5">
        <v>0.54400000000000004</v>
      </c>
      <c r="J166" s="5">
        <v>0.29599999999999999</v>
      </c>
      <c r="K166" s="5">
        <v>0.45100000000000001</v>
      </c>
      <c r="L166" s="5">
        <v>0.3952</v>
      </c>
      <c r="M166" s="5">
        <v>0.32218000000000002</v>
      </c>
      <c r="N166" s="5">
        <v>0.3624</v>
      </c>
      <c r="O166" s="5">
        <v>0.44600000000000001</v>
      </c>
    </row>
    <row r="167" spans="1:15" x14ac:dyDescent="0.25">
      <c r="A167" s="21">
        <v>45200</v>
      </c>
      <c r="B167" s="5">
        <v>0.38879999999999998</v>
      </c>
      <c r="C167" s="5">
        <v>0.42209999999999998</v>
      </c>
      <c r="D167" s="5">
        <v>0.43640000000000001</v>
      </c>
      <c r="E167" s="5">
        <v>0.39029999999999998</v>
      </c>
      <c r="F167" s="5">
        <v>0.44400000000000001</v>
      </c>
      <c r="G167" s="5">
        <v>0.47699999999999998</v>
      </c>
      <c r="H167" s="5">
        <v>0.43140000000000001</v>
      </c>
      <c r="I167" s="5">
        <v>0.53400000000000003</v>
      </c>
      <c r="J167" s="5">
        <v>0.29599999999999999</v>
      </c>
      <c r="K167" s="5">
        <v>0.44940000000000002</v>
      </c>
      <c r="L167" s="5">
        <v>0.40770000000000001</v>
      </c>
      <c r="M167" s="5">
        <v>0.32185000000000002</v>
      </c>
      <c r="N167" s="5">
        <v>0.36159999999999998</v>
      </c>
      <c r="O167" s="5">
        <v>0.44600000000000001</v>
      </c>
    </row>
    <row r="168" spans="1:15" x14ac:dyDescent="0.25">
      <c r="A168" s="21">
        <v>45231</v>
      </c>
      <c r="B168" s="5">
        <v>0.38350901639409557</v>
      </c>
      <c r="C168" s="5">
        <v>0.41082928097599997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0.42919321239999997</v>
      </c>
      <c r="I168" s="5">
        <v>0.54700000000000004</v>
      </c>
      <c r="J168" s="5">
        <v>0.29600000000000004</v>
      </c>
      <c r="K168" s="5">
        <v>0.43981828351999996</v>
      </c>
      <c r="L168" s="5">
        <v>0.40723136307145746</v>
      </c>
      <c r="M168" s="5">
        <v>0.30339958602400002</v>
      </c>
      <c r="N168" s="5">
        <v>0.36157310512000002</v>
      </c>
      <c r="O168" s="5">
        <v>0.44600000000000001</v>
      </c>
    </row>
    <row r="169" spans="1:15" x14ac:dyDescent="0.25">
      <c r="A169" s="21">
        <v>45261</v>
      </c>
      <c r="B169" s="5">
        <v>0.38870110046395845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0.40452971952853861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5">
      <c r="A170" s="21">
        <v>45292</v>
      </c>
      <c r="B170" s="5">
        <v>0.39</v>
      </c>
      <c r="C170" s="5">
        <v>0.4178</v>
      </c>
      <c r="D170" s="5">
        <v>0.44240000000000002</v>
      </c>
      <c r="E170" s="5">
        <v>0.39439999999999997</v>
      </c>
      <c r="F170" s="5">
        <v>0.45779999999999998</v>
      </c>
      <c r="G170" s="5">
        <v>0.47699999999999998</v>
      </c>
      <c r="H170" s="5">
        <v>0.42730000000000001</v>
      </c>
      <c r="I170" s="5">
        <v>0.53400000000000003</v>
      </c>
      <c r="J170" s="5">
        <v>0.29809999999999998</v>
      </c>
      <c r="K170" s="5">
        <v>0.45419999999999999</v>
      </c>
      <c r="L170" s="5">
        <v>0.4052</v>
      </c>
      <c r="M170" s="5">
        <v>0.31030000000000002</v>
      </c>
      <c r="N170" s="5">
        <v>0.35620000000000002</v>
      </c>
      <c r="O170" s="5">
        <v>0.44600000000000001</v>
      </c>
    </row>
    <row r="171" spans="1:15" x14ac:dyDescent="0.25">
      <c r="A171" s="21">
        <v>45323</v>
      </c>
      <c r="B171" s="5">
        <v>0.3891</v>
      </c>
      <c r="C171" s="5">
        <v>0.40500000000000003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0.40577620241465973</v>
      </c>
      <c r="M171" s="5">
        <v>0.31087331883200003</v>
      </c>
      <c r="N171" s="5">
        <v>0.35476229616000005</v>
      </c>
      <c r="O171" s="5">
        <v>0.44600000000000001</v>
      </c>
    </row>
    <row r="172" spans="1:15" x14ac:dyDescent="0.25">
      <c r="A172" s="22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</row>
    <row r="173" spans="1:15" x14ac:dyDescent="0.25">
      <c r="A173" s="22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</row>
    <row r="174" spans="1:15" x14ac:dyDescent="0.25">
      <c r="A174" s="2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</row>
    <row r="175" spans="1:15" x14ac:dyDescent="0.25">
      <c r="A175" s="2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25">
      <c r="A176" s="2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25">
      <c r="A177" s="2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25">
      <c r="A178" s="2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25">
      <c r="A179" s="2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25">
      <c r="A180" s="2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25">
      <c r="A181" s="2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25">
      <c r="A182" s="2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25">
      <c r="A183" s="2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25">
      <c r="A184" s="2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5">
      <c r="A185" s="2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5">
      <c r="A186" s="2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5">
      <c r="A187" s="2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5">
      <c r="A188" s="2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5">
      <c r="A189" s="2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5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5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5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5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5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5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2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2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2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2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2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2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2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2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3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3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3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</row>
    <row r="324" spans="1:23" ht="14.55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R324" s="19"/>
    </row>
    <row r="325" spans="1:23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R325" s="19"/>
      <c r="S325" s="19"/>
      <c r="T325" s="19"/>
      <c r="U325" s="19"/>
      <c r="V325" s="19"/>
      <c r="W325" s="19"/>
    </row>
    <row r="326" spans="1:23" ht="14.55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R326" s="19"/>
      <c r="S326" s="19"/>
      <c r="T326" s="19"/>
      <c r="U326" s="19"/>
      <c r="V326" s="19"/>
      <c r="W326" s="19"/>
    </row>
    <row r="327" spans="1:23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R327" s="19"/>
      <c r="S327" s="19"/>
      <c r="T327" s="19"/>
      <c r="U327" s="19"/>
      <c r="V327" s="19"/>
      <c r="W327" s="19"/>
    </row>
    <row r="328" spans="1:23" ht="14.55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R328" s="19"/>
      <c r="S328" s="19"/>
      <c r="T328" s="19"/>
      <c r="U328" s="19"/>
      <c r="V328" s="19"/>
      <c r="W328" s="19"/>
    </row>
    <row r="329" spans="1:23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R329" s="19"/>
      <c r="S329" s="19"/>
      <c r="T329" s="19"/>
      <c r="U329" s="19"/>
      <c r="V329" s="19"/>
      <c r="W329" s="19"/>
    </row>
    <row r="330" spans="1:23" ht="14.55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R330" s="19"/>
      <c r="S330" s="19"/>
      <c r="T330" s="19"/>
      <c r="U330" s="19"/>
      <c r="V330" s="19"/>
      <c r="W330" s="19"/>
    </row>
    <row r="331" spans="1:23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R331" s="19"/>
      <c r="S331" s="19"/>
      <c r="T331" s="19"/>
      <c r="U331" s="19"/>
      <c r="V331" s="19"/>
      <c r="W331" s="19"/>
    </row>
    <row r="332" spans="1:23" ht="14.55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R332" s="19"/>
      <c r="S332" s="19"/>
      <c r="T332" s="19"/>
      <c r="U332" s="19"/>
      <c r="V332" s="19"/>
      <c r="W332" s="19"/>
    </row>
    <row r="333" spans="1:23" ht="14.55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R333" s="19"/>
      <c r="S333" s="19"/>
      <c r="T333" s="19"/>
      <c r="U333" s="19"/>
      <c r="V333" s="19"/>
      <c r="W333" s="19"/>
    </row>
    <row r="334" spans="1:23" ht="14.55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R334" s="19"/>
      <c r="S334" s="19"/>
      <c r="T334" s="19"/>
      <c r="U334" s="19"/>
      <c r="V334" s="19"/>
      <c r="W334" s="19"/>
    </row>
    <row r="335" spans="1:23" ht="14.55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R335" s="19"/>
      <c r="S335" s="19"/>
      <c r="T335" s="19"/>
      <c r="U335" s="19"/>
      <c r="V335" s="19"/>
      <c r="W335" s="19"/>
    </row>
    <row r="336" spans="1:23" ht="14.55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R336" s="19"/>
      <c r="S336" s="19"/>
      <c r="T336" s="19"/>
      <c r="U336" s="19"/>
      <c r="V336" s="19"/>
      <c r="W336" s="19"/>
    </row>
    <row r="337" spans="1:20" ht="14.55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T337" s="18"/>
    </row>
    <row r="338" spans="1:20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20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20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0"/>
  <sheetViews>
    <sheetView zoomScale="90" zoomScaleNormal="90" workbookViewId="0">
      <pane xSplit="10" ySplit="10" topLeftCell="W165" activePane="bottomRight" state="frozen"/>
      <selection pane="topRight" activeCell="M1" sqref="M1"/>
      <selection pane="bottomLeft" activeCell="A11" sqref="A11"/>
      <selection pane="bottomRight" activeCell="F173" sqref="F173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143</v>
      </c>
      <c r="D8" s="2"/>
    </row>
    <row r="9" spans="1:10" ht="14.4" x14ac:dyDescent="0.3">
      <c r="A9" s="24">
        <f>+'EPRA LTV by Countries'!A9</f>
        <v>45323</v>
      </c>
    </row>
    <row r="10" spans="1:10" x14ac:dyDescent="0.25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27</v>
      </c>
      <c r="F10" s="11" t="s">
        <v>25</v>
      </c>
      <c r="G10" s="11" t="s">
        <v>17</v>
      </c>
      <c r="H10" s="11" t="s">
        <v>26</v>
      </c>
      <c r="I10" s="11" t="s">
        <v>49</v>
      </c>
      <c r="J10" s="11" t="s">
        <v>67</v>
      </c>
    </row>
    <row r="11" spans="1:10" x14ac:dyDescent="0.25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5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5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5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5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5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5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5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5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5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5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5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5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5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5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5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5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5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5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5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5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5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5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5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5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5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5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5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5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5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5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5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5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5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5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5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5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5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5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5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5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5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5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5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5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5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5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5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5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5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5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5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5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5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5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5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5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5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5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5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5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5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5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5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5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5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5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5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5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5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5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5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5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5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5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5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5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5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5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5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5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5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5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5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5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5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5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5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5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5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5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5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5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5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5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5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5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5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5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5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5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5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5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5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5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5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5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5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5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5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5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5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5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5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5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5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5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5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5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5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25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25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25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25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25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25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25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25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25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25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25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25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25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25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25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25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25">
      <c r="A147" s="21">
        <v>44593</v>
      </c>
      <c r="B147" s="5">
        <v>0.3533051082068312</v>
      </c>
      <c r="C147" s="5">
        <v>0.38125913088753777</v>
      </c>
      <c r="D147" s="5">
        <v>0.26529890652289956</v>
      </c>
      <c r="E147" s="5">
        <v>0.301221006011481</v>
      </c>
      <c r="F147" s="5">
        <v>0.41394100452859722</v>
      </c>
      <c r="G147" s="5">
        <v>0.44230141307570381</v>
      </c>
      <c r="H147" s="5">
        <v>0.21194341165680483</v>
      </c>
      <c r="I147" s="5">
        <v>0.43790887321491268</v>
      </c>
      <c r="J147" s="5">
        <v>0.496</v>
      </c>
    </row>
    <row r="148" spans="1:10" x14ac:dyDescent="0.25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25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25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25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25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25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25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25">
      <c r="A155" s="21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25">
      <c r="A156" s="21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25">
      <c r="A157" s="21">
        <v>44926</v>
      </c>
      <c r="B157" s="5">
        <v>0.3567339033420508</v>
      </c>
      <c r="C157" s="5">
        <v>0.37870786998229794</v>
      </c>
      <c r="D157" s="5">
        <v>0.28415073231173366</v>
      </c>
      <c r="E157" s="5">
        <v>0.2984181099182433</v>
      </c>
      <c r="F157" s="5">
        <v>0.40046150330149755</v>
      </c>
      <c r="G157" s="5">
        <v>0.45237538609602757</v>
      </c>
      <c r="H157" s="5">
        <v>0.21526757723941276</v>
      </c>
      <c r="I157" s="5">
        <v>0.42773713007570979</v>
      </c>
      <c r="J157" s="5">
        <v>0.47799999999999998</v>
      </c>
    </row>
    <row r="158" spans="1:10" x14ac:dyDescent="0.25">
      <c r="A158" s="21">
        <v>44957</v>
      </c>
      <c r="B158" s="5">
        <v>0.35570000000000002</v>
      </c>
      <c r="C158" s="5">
        <v>0.37830000000000003</v>
      </c>
      <c r="D158" s="5">
        <v>0.28060000000000002</v>
      </c>
      <c r="E158" s="5">
        <v>0.30080000000000001</v>
      </c>
      <c r="F158" s="5">
        <v>0.39950000000000002</v>
      </c>
      <c r="G158" s="5">
        <v>0.4476</v>
      </c>
      <c r="H158" s="5">
        <v>0.21579999999999999</v>
      </c>
      <c r="I158" s="5">
        <v>0.42970000000000003</v>
      </c>
      <c r="J158" s="5">
        <v>0.47</v>
      </c>
    </row>
    <row r="159" spans="1:10" x14ac:dyDescent="0.25">
      <c r="A159" s="21">
        <v>44985</v>
      </c>
      <c r="B159" s="5">
        <v>0.35459514668748421</v>
      </c>
      <c r="C159" s="5">
        <v>0.38707227334885597</v>
      </c>
      <c r="D159" s="5">
        <v>0.28232083105091982</v>
      </c>
      <c r="E159" s="5">
        <v>0.30472039453835065</v>
      </c>
      <c r="F159" s="5">
        <v>0.40283227104497887</v>
      </c>
      <c r="G159" s="5">
        <v>0.44131151891904069</v>
      </c>
      <c r="H159" s="5">
        <v>0.21673611464403447</v>
      </c>
      <c r="I159" s="5">
        <v>0.43277544427124343</v>
      </c>
      <c r="J159" s="5">
        <v>0.47</v>
      </c>
    </row>
    <row r="160" spans="1:10" x14ac:dyDescent="0.25">
      <c r="A160" s="21">
        <v>45016</v>
      </c>
      <c r="B160" s="5">
        <v>0.36545446496204337</v>
      </c>
      <c r="C160" s="5">
        <v>0.38669250610903572</v>
      </c>
      <c r="D160" s="5">
        <v>0.28914820086449078</v>
      </c>
      <c r="E160" s="5">
        <v>0.31861147956439889</v>
      </c>
      <c r="F160" s="5">
        <v>0.40117305689208255</v>
      </c>
      <c r="G160" s="5">
        <v>0.43967402067812011</v>
      </c>
      <c r="H160" s="5">
        <v>0.21651395551766683</v>
      </c>
      <c r="I160" s="5">
        <v>0.43683993204761473</v>
      </c>
      <c r="J160" s="5">
        <v>0.47</v>
      </c>
    </row>
    <row r="161" spans="1:17" x14ac:dyDescent="0.25">
      <c r="A161" s="21">
        <v>45046</v>
      </c>
      <c r="B161" s="5">
        <v>0.35872734371696752</v>
      </c>
      <c r="C161" s="5">
        <v>0.38729743584333853</v>
      </c>
      <c r="D161" s="5">
        <v>0.28864103216543147</v>
      </c>
      <c r="E161" s="5">
        <v>0.31762178297237487</v>
      </c>
      <c r="F161" s="5">
        <v>0.40064004396336539</v>
      </c>
      <c r="G161" s="5">
        <v>0.43515426665075274</v>
      </c>
      <c r="H161" s="5">
        <v>0.20645134819666502</v>
      </c>
      <c r="I161" s="5">
        <v>0.44238446790489683</v>
      </c>
      <c r="J161" s="5">
        <v>0.47</v>
      </c>
    </row>
    <row r="162" spans="1:17" x14ac:dyDescent="0.25">
      <c r="A162" s="21">
        <f>'EPRA LTV by Countries'!A162</f>
        <v>45076</v>
      </c>
      <c r="B162" s="5">
        <v>0.36060868396075696</v>
      </c>
      <c r="C162" s="5">
        <v>0.39373554116476084</v>
      </c>
      <c r="D162" s="5">
        <v>0.3191559776678512</v>
      </c>
      <c r="E162" s="5">
        <v>0.32440452306345474</v>
      </c>
      <c r="F162" s="5">
        <v>0.40333168654598245</v>
      </c>
      <c r="G162" s="5">
        <v>0.42962396261831726</v>
      </c>
      <c r="H162" s="5">
        <v>0.2087981055142307</v>
      </c>
      <c r="I162" s="5">
        <v>0.45910134679946107</v>
      </c>
      <c r="J162" s="5">
        <v>0.46700000000000003</v>
      </c>
    </row>
    <row r="163" spans="1:17" x14ac:dyDescent="0.25">
      <c r="A163" s="21">
        <f>'EPRA LTV by Countries'!A163</f>
        <v>45107</v>
      </c>
      <c r="B163" s="5">
        <v>0.36569322976920304</v>
      </c>
      <c r="C163" s="5">
        <v>0.40740991849097064</v>
      </c>
      <c r="D163" s="5">
        <v>0.33579250661870291</v>
      </c>
      <c r="E163" s="5">
        <v>0.32644004185027675</v>
      </c>
      <c r="F163" s="5">
        <v>0.41315307768521903</v>
      </c>
      <c r="G163" s="5">
        <v>0.43718304071119402</v>
      </c>
      <c r="H163" s="5">
        <v>0.17411765336311091</v>
      </c>
      <c r="I163" s="5">
        <v>0.38472480296179001</v>
      </c>
      <c r="J163" s="5">
        <v>0.46200000000000002</v>
      </c>
    </row>
    <row r="164" spans="1:17" x14ac:dyDescent="0.25">
      <c r="A164" s="21">
        <v>45108</v>
      </c>
      <c r="B164" s="5">
        <v>0.36569322976920304</v>
      </c>
      <c r="C164" s="5">
        <v>0.40740991849097064</v>
      </c>
      <c r="D164" s="5">
        <v>0.33579250661870291</v>
      </c>
      <c r="E164" s="5">
        <v>0.32644004185027675</v>
      </c>
      <c r="F164" s="5">
        <v>0.41108521295079137</v>
      </c>
      <c r="G164" s="5">
        <v>0.43718304071119402</v>
      </c>
      <c r="H164" s="5">
        <v>0.17411765336311091</v>
      </c>
      <c r="I164" s="5">
        <v>0.38472480296179001</v>
      </c>
      <c r="J164" s="5">
        <v>0.46200000000000002</v>
      </c>
    </row>
    <row r="165" spans="1:17" x14ac:dyDescent="0.25">
      <c r="A165" s="21">
        <v>45139</v>
      </c>
      <c r="B165" s="5">
        <v>0.36536689958453633</v>
      </c>
      <c r="C165" s="5">
        <v>0.40736378542295409</v>
      </c>
      <c r="D165" s="5">
        <v>0.33968298727118323</v>
      </c>
      <c r="E165" s="5">
        <v>0.32352138957785098</v>
      </c>
      <c r="F165" s="5">
        <v>0.41796189834634501</v>
      </c>
      <c r="G165" s="5">
        <v>0.43611753648721396</v>
      </c>
      <c r="H165" s="5">
        <v>0.19259238812538293</v>
      </c>
      <c r="I165" s="5">
        <v>0.3784642276287925</v>
      </c>
      <c r="J165" s="5">
        <v>0.46200000000000002</v>
      </c>
    </row>
    <row r="166" spans="1:17" x14ac:dyDescent="0.25">
      <c r="A166" s="21">
        <v>45170</v>
      </c>
      <c r="B166" s="5">
        <v>0.36770000000000003</v>
      </c>
      <c r="C166" s="5">
        <v>0.41039999999999999</v>
      </c>
      <c r="D166" s="5">
        <v>0.34039999999999998</v>
      </c>
      <c r="E166" s="5">
        <v>0.32539999999999997</v>
      </c>
      <c r="F166" s="5">
        <v>0.41799999999999998</v>
      </c>
      <c r="G166" s="5">
        <v>0.43099999999999999</v>
      </c>
      <c r="H166" s="5">
        <v>0.1903</v>
      </c>
      <c r="I166" s="5">
        <v>0.37940000000000002</v>
      </c>
      <c r="J166" s="5">
        <v>0.46200000000000002</v>
      </c>
    </row>
    <row r="167" spans="1:17" ht="14.4" x14ac:dyDescent="0.3">
      <c r="A167" s="21">
        <v>45200</v>
      </c>
      <c r="B167" s="15">
        <f>_xlfn.XLOOKUP(B10,'[1]Sector Weighted LTV'!$E$177:$E$186,'[1]Sector Weighted LTV'!$F$177:$F$186)</f>
        <v>0.36965630769195873</v>
      </c>
      <c r="C167" s="15">
        <f>_xlfn.XLOOKUP(C10,'[1]Sector Weighted LTV'!$E$177:$E$186,'[1]Sector Weighted LTV'!$F$177:$F$186)</f>
        <v>0.41159239288873978</v>
      </c>
      <c r="D167" s="15">
        <f>_xlfn.XLOOKUP(D10,'[1]Sector Weighted LTV'!$E$177:$E$186,'[1]Sector Weighted LTV'!$F$177:$F$186)</f>
        <v>0.35127407681018702</v>
      </c>
      <c r="E167" s="15">
        <f>_xlfn.XLOOKUP(E10,'[1]Sector Weighted LTV'!$E$177:$E$186,'[1]Sector Weighted LTV'!$F$177:$F$186)</f>
        <v>0.32545719652212801</v>
      </c>
      <c r="F167" s="15">
        <f>_xlfn.XLOOKUP(F10,'[1]Sector Weighted LTV'!$E$177:$E$186,'[1]Sector Weighted LTV'!$F$177:$F$186)</f>
        <v>0.42171647108161431</v>
      </c>
      <c r="G167" s="15">
        <f>_xlfn.XLOOKUP(G10,'[1]Sector Weighted LTV'!$E$177:$E$186,'[1]Sector Weighted LTV'!$F$177:$F$186)</f>
        <v>0.44506357562975896</v>
      </c>
      <c r="H167" s="15">
        <f>_xlfn.XLOOKUP(H10,'[1]Sector Weighted LTV'!$E$177:$E$186,'[1]Sector Weighted LTV'!$F$177:$F$186)</f>
        <v>0.19165831790842563</v>
      </c>
      <c r="I167" s="15">
        <f>_xlfn.XLOOKUP(I10,'[1]Sector Weighted LTV'!$E$177:$E$186,'[1]Sector Weighted LTV'!$F$177:$F$186)</f>
        <v>0.37725776513706971</v>
      </c>
      <c r="J167" s="15">
        <f>_xlfn.XLOOKUP(J10,'[1]Sector Weighted LTV'!$E$177:$E$186,'[1]Sector Weighted LTV'!$F$177:$F$186)</f>
        <v>0.46700000000000003</v>
      </c>
      <c r="K167" s="16"/>
      <c r="M167" s="19"/>
      <c r="N167" s="19"/>
      <c r="O167" s="19"/>
      <c r="P167" s="19"/>
      <c r="Q167" s="19"/>
    </row>
    <row r="168" spans="1:17" ht="14.4" x14ac:dyDescent="0.3">
      <c r="A168" s="21">
        <v>45231</v>
      </c>
      <c r="B168" s="5">
        <v>0.38879473150286581</v>
      </c>
      <c r="C168" s="5">
        <v>0.41778343610777147</v>
      </c>
      <c r="D168" s="5">
        <v>0.3576692013828634</v>
      </c>
      <c r="E168" s="5">
        <v>0.32796500307404869</v>
      </c>
      <c r="F168" s="5">
        <v>0.43411529932158099</v>
      </c>
      <c r="G168" s="5">
        <v>0.4181557823636069</v>
      </c>
      <c r="H168" s="5">
        <v>0.22563855090748866</v>
      </c>
      <c r="I168" s="5">
        <v>0.4000472992239012</v>
      </c>
      <c r="J168" s="5">
        <v>0.46700000000000003</v>
      </c>
      <c r="K168" s="16"/>
      <c r="M168" s="19"/>
      <c r="N168" s="19"/>
      <c r="O168" s="19"/>
      <c r="P168" s="19"/>
      <c r="Q168" s="19"/>
    </row>
    <row r="169" spans="1:17" ht="14.4" x14ac:dyDescent="0.3">
      <c r="A169" s="21">
        <v>45261</v>
      </c>
      <c r="B169" s="5">
        <v>0.3940634379366223</v>
      </c>
      <c r="C169" s="5">
        <v>0.42718150630356472</v>
      </c>
      <c r="D169" s="5">
        <v>0.35825644196985895</v>
      </c>
      <c r="E169" s="5">
        <v>0.33696121107969457</v>
      </c>
      <c r="F169" s="5">
        <v>0.43602397611860982</v>
      </c>
      <c r="G169" s="5">
        <v>0.41753312329202918</v>
      </c>
      <c r="H169" s="5">
        <v>0.21913159820462952</v>
      </c>
      <c r="I169" s="5">
        <v>0.40338817180689784</v>
      </c>
      <c r="J169" s="5">
        <v>0.46700000000000003</v>
      </c>
      <c r="K169" s="16"/>
      <c r="M169" s="19"/>
      <c r="N169" s="19"/>
      <c r="O169" s="19"/>
      <c r="P169" s="19"/>
      <c r="Q169" s="19"/>
    </row>
    <row r="170" spans="1:17" ht="14.4" x14ac:dyDescent="0.3">
      <c r="A170" s="21">
        <v>45292</v>
      </c>
      <c r="B170" s="15">
        <v>0.39529999999999998</v>
      </c>
      <c r="C170" s="15">
        <v>0.43</v>
      </c>
      <c r="D170" s="15">
        <v>0.35909999999999997</v>
      </c>
      <c r="E170" s="15">
        <v>0.33850000000000002</v>
      </c>
      <c r="F170" s="15">
        <v>0.43669999999999998</v>
      </c>
      <c r="G170" s="15">
        <v>0.41799999999999998</v>
      </c>
      <c r="H170" s="15">
        <v>0.22</v>
      </c>
      <c r="I170" s="15">
        <v>0.41020000000000001</v>
      </c>
      <c r="J170" s="15">
        <v>0.46700000000000003</v>
      </c>
      <c r="K170" s="16"/>
      <c r="M170" s="19"/>
      <c r="N170" s="19"/>
      <c r="O170" s="19"/>
      <c r="P170" s="19"/>
      <c r="Q170" s="19"/>
    </row>
    <row r="171" spans="1:17" ht="14.4" x14ac:dyDescent="0.3">
      <c r="A171" s="21">
        <v>45323</v>
      </c>
      <c r="B171" s="15">
        <v>0.39522137852956174</v>
      </c>
      <c r="C171" s="15">
        <v>0.42690659793877422</v>
      </c>
      <c r="D171" s="15">
        <v>0.35129832645712522</v>
      </c>
      <c r="E171" s="15">
        <v>0.33856023540763541</v>
      </c>
      <c r="F171" s="15">
        <v>0.43728119061976062</v>
      </c>
      <c r="G171" s="15">
        <v>0.41775987733598641</v>
      </c>
      <c r="H171" s="15">
        <v>0.21928661414647554</v>
      </c>
      <c r="I171" s="15">
        <v>0.41189833316745322</v>
      </c>
      <c r="J171" s="15">
        <v>0.46700000000000003</v>
      </c>
      <c r="K171" s="16">
        <v>0.24299999999999999</v>
      </c>
      <c r="M171" s="19"/>
      <c r="N171" s="19"/>
      <c r="O171" s="19"/>
      <c r="P171" s="19"/>
      <c r="Q171" s="19"/>
    </row>
    <row r="172" spans="1:17" ht="14.4" x14ac:dyDescent="0.3">
      <c r="A172" s="8"/>
      <c r="B172" s="15"/>
      <c r="C172" s="15"/>
      <c r="D172" s="15"/>
      <c r="E172" s="15"/>
      <c r="F172" s="15"/>
      <c r="G172" s="15"/>
      <c r="H172" s="15"/>
      <c r="I172" s="15"/>
      <c r="J172" s="15"/>
      <c r="K172" s="16"/>
      <c r="M172" s="19"/>
      <c r="N172" s="19"/>
      <c r="O172" s="19"/>
      <c r="P172" s="19"/>
      <c r="Q172" s="19"/>
    </row>
    <row r="173" spans="1:17" ht="14.4" x14ac:dyDescent="0.3">
      <c r="A173" s="8"/>
      <c r="B173" s="15"/>
      <c r="C173" s="15"/>
      <c r="D173" s="15"/>
      <c r="E173" s="15"/>
      <c r="F173" s="15"/>
      <c r="G173" s="15"/>
      <c r="H173" s="15"/>
      <c r="I173" s="15"/>
      <c r="J173" s="15"/>
      <c r="K173" s="16"/>
      <c r="M173" s="19"/>
      <c r="N173" s="19"/>
      <c r="O173" s="19"/>
      <c r="P173" s="19"/>
      <c r="Q173" s="19"/>
    </row>
    <row r="174" spans="1:17" ht="14.4" x14ac:dyDescent="0.3">
      <c r="A174" s="8"/>
      <c r="B174" s="15"/>
      <c r="C174" s="15"/>
      <c r="D174" s="15"/>
      <c r="E174" s="15"/>
      <c r="F174" s="15"/>
      <c r="G174" s="15"/>
      <c r="H174" s="15"/>
      <c r="I174" s="15"/>
      <c r="J174" s="15"/>
      <c r="K174" s="16"/>
      <c r="M174" s="19"/>
      <c r="N174" s="19"/>
      <c r="O174" s="19"/>
      <c r="P174" s="19"/>
      <c r="Q174" s="19"/>
    </row>
    <row r="175" spans="1:17" ht="14.4" x14ac:dyDescent="0.3">
      <c r="A175" s="8"/>
      <c r="B175" s="5"/>
      <c r="C175" s="5"/>
      <c r="D175" s="5"/>
      <c r="E175" s="5"/>
      <c r="F175" s="5"/>
      <c r="G175" s="5"/>
      <c r="H175" s="5"/>
      <c r="I175" s="5"/>
      <c r="J175" s="5"/>
      <c r="K175" s="5"/>
      <c r="M175" s="19"/>
      <c r="N175" s="19"/>
      <c r="O175" s="19"/>
      <c r="P175" s="19"/>
      <c r="Q175" s="19"/>
    </row>
    <row r="176" spans="1:17" ht="14.4" x14ac:dyDescent="0.3">
      <c r="A176" s="8"/>
      <c r="B176" s="5"/>
      <c r="C176" s="5"/>
      <c r="D176" s="5"/>
      <c r="E176" s="5"/>
      <c r="F176" s="5"/>
      <c r="G176" s="5"/>
      <c r="H176" s="5"/>
      <c r="I176" s="5"/>
      <c r="J176" s="5"/>
      <c r="K176" s="5"/>
      <c r="M176" s="19"/>
      <c r="N176" s="19"/>
      <c r="O176" s="19"/>
      <c r="P176" s="19"/>
      <c r="Q176" s="19"/>
    </row>
    <row r="177" spans="1:17" ht="14.4" x14ac:dyDescent="0.3">
      <c r="A177" s="8"/>
      <c r="B177" s="5"/>
      <c r="C177" s="5"/>
      <c r="D177" s="5"/>
      <c r="E177" s="5"/>
      <c r="F177" s="5"/>
      <c r="G177" s="5"/>
      <c r="H177" s="5"/>
      <c r="I177" s="5"/>
      <c r="J177" s="5"/>
      <c r="K177" s="5"/>
      <c r="M177" s="19"/>
      <c r="N177" s="19"/>
      <c r="O177" s="19"/>
      <c r="P177" s="19"/>
      <c r="Q177" s="19"/>
    </row>
    <row r="178" spans="1:17" ht="14.4" x14ac:dyDescent="0.3">
      <c r="A178" s="8"/>
      <c r="B178" s="5"/>
      <c r="C178" s="5"/>
      <c r="D178" s="5"/>
      <c r="E178" s="5"/>
      <c r="F178" s="5"/>
      <c r="G178" s="5"/>
      <c r="H178" s="5"/>
      <c r="I178" s="5"/>
      <c r="J178" s="5"/>
      <c r="K178" s="5"/>
      <c r="N178" s="19"/>
      <c r="O178" s="19"/>
      <c r="P178" s="19"/>
    </row>
    <row r="179" spans="1:17" ht="14.4" x14ac:dyDescent="0.3">
      <c r="A179" s="8"/>
      <c r="B179" s="5"/>
      <c r="C179" s="5"/>
      <c r="D179" s="5"/>
      <c r="E179" s="5"/>
      <c r="F179" s="5"/>
      <c r="G179" s="5"/>
      <c r="H179" s="5"/>
      <c r="I179" s="5"/>
      <c r="J179" s="5"/>
      <c r="N179" s="19"/>
      <c r="O179" s="19"/>
      <c r="P179" s="19"/>
    </row>
    <row r="180" spans="1:17" x14ac:dyDescent="0.25">
      <c r="A180" s="8"/>
      <c r="B180" s="5"/>
      <c r="C180" s="5"/>
      <c r="D180" s="5"/>
      <c r="E180" s="5"/>
      <c r="F180" s="5"/>
      <c r="G180" s="5"/>
      <c r="H180" s="5"/>
      <c r="I180" s="5"/>
      <c r="J180" s="5"/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customXml/itemProps3.xml><?xml version="1.0" encoding="utf-8"?>
<ds:datastoreItem xmlns:ds="http://schemas.openxmlformats.org/officeDocument/2006/customXml" ds:itemID="{AC8C8516-7A8C-40CF-AAF9-678E3C1CB9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2024-07-05T10:31:24Z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