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11-2022\"/>
    </mc:Choice>
  </mc:AlternateContent>
  <xr:revisionPtr revIDLastSave="0" documentId="13_ncr:1_{55292C5C-6154-4774-9E2F-C88BB5C62F8A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  <c r="E152" i="2" l="1"/>
  <c r="F152" i="2"/>
  <c r="C152" i="2"/>
  <c r="D152" i="2"/>
</calcChain>
</file>

<file path=xl/sharedStrings.xml><?xml version="1.0" encoding="utf-8"?>
<sst xmlns="http://schemas.openxmlformats.org/spreadsheetml/2006/main" count="696" uniqueCount="258">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</sst>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I390"/>
  <sheetViews>
    <sheetView tabSelected="1" zoomScale="80" zoomScaleNormal="80" workbookViewId="0">
      <pane xSplit="1" ySplit="10" topLeftCell="B80" activePane="bottomRight" state="frozen"/>
      <selection pane="topRight" activeCell="B1" sqref="B1"/>
      <selection pane="bottomLeft" activeCell="A11" sqref="A11"/>
      <selection pane="bottomRight" activeCell="B6" sqref="B6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178</v>
      </c>
      <c r="D8" s="14" t="s">
        <v>162</v>
      </c>
    </row>
    <row r="9" spans="1:9" ht="14.5" x14ac:dyDescent="0.35">
      <c r="A9" s="27">
        <v>44866</v>
      </c>
      <c r="B9" s="10"/>
      <c r="C9" s="10"/>
      <c r="D9" s="10"/>
    </row>
    <row r="10" spans="1:9" x14ac:dyDescent="0.3">
      <c r="A10" s="1" t="s">
        <v>161</v>
      </c>
      <c r="B10" s="11" t="s">
        <v>159</v>
      </c>
      <c r="C10" s="26" t="s">
        <v>14</v>
      </c>
      <c r="D10" s="11" t="s">
        <v>15</v>
      </c>
      <c r="E10" s="11" t="s">
        <v>16</v>
      </c>
      <c r="F10" s="11" t="s">
        <v>160</v>
      </c>
      <c r="G10" s="11" t="s">
        <v>179</v>
      </c>
    </row>
    <row r="11" spans="1:9" x14ac:dyDescent="0.3">
      <c r="A11" s="17" t="s">
        <v>31</v>
      </c>
      <c r="B11" s="9" t="s">
        <v>3</v>
      </c>
      <c r="C11" s="9" t="s">
        <v>32</v>
      </c>
      <c r="D11" s="9" t="s">
        <v>214</v>
      </c>
      <c r="E11" s="9" t="s">
        <v>22</v>
      </c>
      <c r="F11" s="9" t="s">
        <v>160</v>
      </c>
      <c r="G11" s="12">
        <v>0.46200000000000002</v>
      </c>
      <c r="I11" s="20"/>
    </row>
    <row r="12" spans="1:9" x14ac:dyDescent="0.3">
      <c r="A12" s="17" t="s">
        <v>240</v>
      </c>
      <c r="B12" s="9" t="s">
        <v>3</v>
      </c>
      <c r="C12" s="9" t="s">
        <v>110</v>
      </c>
      <c r="D12" s="9" t="s">
        <v>214</v>
      </c>
      <c r="E12" s="9" t="s">
        <v>22</v>
      </c>
      <c r="F12" s="9" t="s">
        <v>160</v>
      </c>
      <c r="G12" s="12">
        <v>0.55600000000000005</v>
      </c>
      <c r="I12" s="20"/>
    </row>
    <row r="13" spans="1:9" x14ac:dyDescent="0.3">
      <c r="A13" s="17" t="s">
        <v>85</v>
      </c>
      <c r="B13" s="9" t="s">
        <v>5</v>
      </c>
      <c r="C13" s="9" t="s">
        <v>86</v>
      </c>
      <c r="D13" s="9" t="s">
        <v>214</v>
      </c>
      <c r="E13" s="9" t="s">
        <v>22</v>
      </c>
      <c r="F13" s="9" t="s">
        <v>160</v>
      </c>
      <c r="G13" s="12">
        <v>0.39500000000000002</v>
      </c>
      <c r="I13" s="20"/>
    </row>
    <row r="14" spans="1:9" x14ac:dyDescent="0.3">
      <c r="A14" s="17" t="s">
        <v>47</v>
      </c>
      <c r="B14" s="9" t="s">
        <v>5</v>
      </c>
      <c r="C14" s="9" t="s">
        <v>48</v>
      </c>
      <c r="D14" s="9" t="s">
        <v>214</v>
      </c>
      <c r="E14" s="9" t="s">
        <v>22</v>
      </c>
      <c r="F14" s="9" t="s">
        <v>160</v>
      </c>
      <c r="G14" s="12">
        <v>0.38800000000000001</v>
      </c>
      <c r="I14" s="20"/>
    </row>
    <row r="15" spans="1:9" x14ac:dyDescent="0.3">
      <c r="A15" s="17" t="s">
        <v>198</v>
      </c>
      <c r="B15" s="9" t="s">
        <v>6</v>
      </c>
      <c r="C15" s="9" t="s">
        <v>220</v>
      </c>
      <c r="D15" s="9" t="s">
        <v>214</v>
      </c>
      <c r="E15" s="9" t="s">
        <v>22</v>
      </c>
      <c r="F15" s="9" t="s">
        <v>160</v>
      </c>
      <c r="G15" s="12">
        <v>0.41799999999999998</v>
      </c>
      <c r="I15" s="20"/>
    </row>
    <row r="16" spans="1:9" x14ac:dyDescent="0.3">
      <c r="A16" s="17" t="s">
        <v>206</v>
      </c>
      <c r="B16" s="9" t="s">
        <v>6</v>
      </c>
      <c r="C16" s="9" t="s">
        <v>147</v>
      </c>
      <c r="D16" s="9" t="s">
        <v>214</v>
      </c>
      <c r="E16" s="9" t="s">
        <v>22</v>
      </c>
      <c r="F16" s="9" t="s">
        <v>213</v>
      </c>
      <c r="G16" s="12">
        <v>0.4</v>
      </c>
      <c r="I16" s="20"/>
    </row>
    <row r="17" spans="1:9" x14ac:dyDescent="0.3">
      <c r="A17" s="17" t="s">
        <v>199</v>
      </c>
      <c r="B17" s="9" t="s">
        <v>12</v>
      </c>
      <c r="C17" s="9" t="s">
        <v>98</v>
      </c>
      <c r="D17" s="9" t="s">
        <v>214</v>
      </c>
      <c r="E17" s="9" t="s">
        <v>22</v>
      </c>
      <c r="F17" s="9" t="s">
        <v>160</v>
      </c>
      <c r="G17" s="12">
        <v>0.27400000000000002</v>
      </c>
      <c r="I17" s="20"/>
    </row>
    <row r="18" spans="1:9" x14ac:dyDescent="0.3">
      <c r="A18" s="17" t="s">
        <v>187</v>
      </c>
      <c r="B18" s="9" t="s">
        <v>10</v>
      </c>
      <c r="C18" s="9" t="s">
        <v>70</v>
      </c>
      <c r="D18" s="9" t="s">
        <v>214</v>
      </c>
      <c r="E18" s="9" t="s">
        <v>22</v>
      </c>
      <c r="F18" s="9" t="s">
        <v>213</v>
      </c>
      <c r="G18" s="12">
        <v>0.185</v>
      </c>
      <c r="I18" s="20"/>
    </row>
    <row r="19" spans="1:9" x14ac:dyDescent="0.3">
      <c r="A19" s="17" t="s">
        <v>30</v>
      </c>
      <c r="B19" s="9" t="s">
        <v>10</v>
      </c>
      <c r="C19" s="9" t="s">
        <v>243</v>
      </c>
      <c r="D19" s="9" t="s">
        <v>214</v>
      </c>
      <c r="E19" s="9" t="s">
        <v>22</v>
      </c>
      <c r="F19" s="9" t="s">
        <v>213</v>
      </c>
      <c r="G19" s="12">
        <v>0.42</v>
      </c>
      <c r="I19" s="20"/>
    </row>
    <row r="20" spans="1:9" x14ac:dyDescent="0.3">
      <c r="A20" s="17" t="s">
        <v>52</v>
      </c>
      <c r="B20" s="9" t="s">
        <v>10</v>
      </c>
      <c r="C20" s="9" t="s">
        <v>244</v>
      </c>
      <c r="D20" s="9" t="s">
        <v>214</v>
      </c>
      <c r="E20" s="9" t="s">
        <v>22</v>
      </c>
      <c r="F20" s="9" t="s">
        <v>213</v>
      </c>
      <c r="G20" s="12">
        <v>0.49199999999999999</v>
      </c>
      <c r="I20" s="20"/>
    </row>
    <row r="21" spans="1:9" x14ac:dyDescent="0.3">
      <c r="A21" s="17" t="s">
        <v>197</v>
      </c>
      <c r="B21" s="9" t="s">
        <v>10</v>
      </c>
      <c r="C21" s="9" t="s">
        <v>245</v>
      </c>
      <c r="D21" s="9" t="s">
        <v>214</v>
      </c>
      <c r="E21" s="9" t="s">
        <v>22</v>
      </c>
      <c r="F21" s="9" t="s">
        <v>213</v>
      </c>
      <c r="G21" s="12">
        <v>0.46500000000000002</v>
      </c>
      <c r="I21" s="20"/>
    </row>
    <row r="22" spans="1:9" x14ac:dyDescent="0.3">
      <c r="A22" s="17" t="s">
        <v>76</v>
      </c>
      <c r="B22" s="9" t="s">
        <v>10</v>
      </c>
      <c r="C22" s="9" t="s">
        <v>77</v>
      </c>
      <c r="D22" s="9" t="s">
        <v>214</v>
      </c>
      <c r="E22" s="9" t="s">
        <v>22</v>
      </c>
      <c r="F22" s="9" t="s">
        <v>213</v>
      </c>
      <c r="G22" s="12">
        <v>0.51800000000000002</v>
      </c>
      <c r="I22" s="20"/>
    </row>
    <row r="23" spans="1:9" x14ac:dyDescent="0.3">
      <c r="A23" s="17" t="s">
        <v>170</v>
      </c>
      <c r="B23" s="9" t="s">
        <v>10</v>
      </c>
      <c r="C23" s="9" t="s">
        <v>171</v>
      </c>
      <c r="D23" s="9" t="s">
        <v>214</v>
      </c>
      <c r="E23" s="9" t="s">
        <v>22</v>
      </c>
      <c r="F23" s="9" t="s">
        <v>213</v>
      </c>
      <c r="G23" s="12">
        <v>0.40400000000000003</v>
      </c>
      <c r="I23" s="20"/>
    </row>
    <row r="24" spans="1:9" x14ac:dyDescent="0.3">
      <c r="A24" s="17" t="s">
        <v>174</v>
      </c>
      <c r="B24" s="9" t="s">
        <v>10</v>
      </c>
      <c r="C24" s="9" t="s">
        <v>172</v>
      </c>
      <c r="D24" s="9" t="s">
        <v>214</v>
      </c>
      <c r="E24" s="9" t="s">
        <v>22</v>
      </c>
      <c r="F24" s="9" t="s">
        <v>213</v>
      </c>
      <c r="G24" s="12">
        <v>0.47</v>
      </c>
      <c r="I24" s="20"/>
    </row>
    <row r="25" spans="1:9" x14ac:dyDescent="0.3">
      <c r="A25" s="17" t="s">
        <v>241</v>
      </c>
      <c r="B25" s="9" t="s">
        <v>10</v>
      </c>
      <c r="C25" s="9" t="s">
        <v>237</v>
      </c>
      <c r="D25" s="9" t="s">
        <v>214</v>
      </c>
      <c r="E25" s="9" t="s">
        <v>22</v>
      </c>
      <c r="F25" s="9" t="s">
        <v>213</v>
      </c>
      <c r="G25" s="12">
        <v>0.57699999999999996</v>
      </c>
      <c r="I25" s="20"/>
    </row>
    <row r="26" spans="1:9" x14ac:dyDescent="0.3">
      <c r="A26" s="17" t="s">
        <v>151</v>
      </c>
      <c r="B26" s="9" t="s">
        <v>11</v>
      </c>
      <c r="C26" s="9" t="s">
        <v>152</v>
      </c>
      <c r="D26" s="9" t="s">
        <v>214</v>
      </c>
      <c r="E26" s="9" t="s">
        <v>22</v>
      </c>
      <c r="F26" s="9" t="s">
        <v>213</v>
      </c>
      <c r="G26" s="12">
        <v>0.52851933464636025</v>
      </c>
      <c r="I26" s="20"/>
    </row>
    <row r="27" spans="1:9" x14ac:dyDescent="0.3">
      <c r="A27" s="17" t="s">
        <v>129</v>
      </c>
      <c r="B27" s="9" t="s">
        <v>11</v>
      </c>
      <c r="C27" s="9" t="s">
        <v>130</v>
      </c>
      <c r="D27" s="9" t="s">
        <v>214</v>
      </c>
      <c r="E27" s="9" t="s">
        <v>22</v>
      </c>
      <c r="F27" s="9" t="s">
        <v>213</v>
      </c>
      <c r="G27" s="12">
        <v>0.33500000000000002</v>
      </c>
      <c r="I27" s="20"/>
    </row>
    <row r="28" spans="1:9" x14ac:dyDescent="0.3">
      <c r="A28" s="17" t="s">
        <v>157</v>
      </c>
      <c r="B28" s="9" t="s">
        <v>11</v>
      </c>
      <c r="C28" s="9" t="s">
        <v>158</v>
      </c>
      <c r="D28" s="9" t="s">
        <v>214</v>
      </c>
      <c r="E28" s="9" t="s">
        <v>22</v>
      </c>
      <c r="F28" s="9" t="s">
        <v>213</v>
      </c>
      <c r="G28" s="12">
        <v>0.40500000000000003</v>
      </c>
      <c r="I28" s="20"/>
    </row>
    <row r="29" spans="1:9" x14ac:dyDescent="0.3">
      <c r="A29" s="17" t="s">
        <v>196</v>
      </c>
      <c r="B29" s="9" t="s">
        <v>11</v>
      </c>
      <c r="C29" s="9" t="s">
        <v>36</v>
      </c>
      <c r="D29" s="9" t="s">
        <v>214</v>
      </c>
      <c r="E29" s="9" t="s">
        <v>22</v>
      </c>
      <c r="F29" s="9" t="s">
        <v>213</v>
      </c>
      <c r="G29" s="12">
        <v>0.44600000000000001</v>
      </c>
      <c r="I29" s="20"/>
    </row>
    <row r="30" spans="1:9" x14ac:dyDescent="0.3">
      <c r="A30" s="17" t="s">
        <v>145</v>
      </c>
      <c r="B30" s="9" t="s">
        <v>11</v>
      </c>
      <c r="C30" s="9" t="s">
        <v>146</v>
      </c>
      <c r="D30" s="9" t="s">
        <v>214</v>
      </c>
      <c r="E30" s="9" t="s">
        <v>22</v>
      </c>
      <c r="F30" s="9" t="s">
        <v>213</v>
      </c>
      <c r="G30" s="12">
        <v>0.40300000000000002</v>
      </c>
      <c r="I30" s="20"/>
    </row>
    <row r="31" spans="1:9" x14ac:dyDescent="0.3">
      <c r="A31" s="17" t="s">
        <v>209</v>
      </c>
      <c r="B31" s="9" t="s">
        <v>11</v>
      </c>
      <c r="C31" s="9" t="s">
        <v>210</v>
      </c>
      <c r="D31" s="9" t="s">
        <v>214</v>
      </c>
      <c r="E31" s="9" t="s">
        <v>22</v>
      </c>
      <c r="F31" s="9" t="s">
        <v>213</v>
      </c>
      <c r="G31" s="12">
        <v>0.34899999999999998</v>
      </c>
      <c r="I31" s="20"/>
    </row>
    <row r="32" spans="1:9" x14ac:dyDescent="0.3">
      <c r="A32" s="17" t="s">
        <v>188</v>
      </c>
      <c r="B32" s="9" t="s">
        <v>177</v>
      </c>
      <c r="C32" s="9" t="s">
        <v>49</v>
      </c>
      <c r="D32" s="9" t="s">
        <v>214</v>
      </c>
      <c r="E32" s="9" t="s">
        <v>22</v>
      </c>
      <c r="F32" s="9" t="s">
        <v>160</v>
      </c>
      <c r="G32" s="12">
        <v>0.26200000000000001</v>
      </c>
      <c r="I32" s="20"/>
    </row>
    <row r="33" spans="1:9" x14ac:dyDescent="0.3">
      <c r="A33" s="17" t="s">
        <v>190</v>
      </c>
      <c r="B33" s="9" t="s">
        <v>177</v>
      </c>
      <c r="C33" s="9" t="s">
        <v>87</v>
      </c>
      <c r="D33" s="9" t="s">
        <v>214</v>
      </c>
      <c r="E33" s="9" t="s">
        <v>22</v>
      </c>
      <c r="F33" s="9" t="s">
        <v>160</v>
      </c>
      <c r="G33" s="12">
        <v>0.222</v>
      </c>
      <c r="I33" s="20"/>
    </row>
    <row r="34" spans="1:9" x14ac:dyDescent="0.3">
      <c r="A34" s="17" t="s">
        <v>33</v>
      </c>
      <c r="B34" s="9" t="s">
        <v>177</v>
      </c>
      <c r="C34" s="9" t="s">
        <v>34</v>
      </c>
      <c r="D34" s="9" t="s">
        <v>214</v>
      </c>
      <c r="E34" s="9" t="s">
        <v>22</v>
      </c>
      <c r="F34" s="9" t="s">
        <v>160</v>
      </c>
      <c r="G34" s="12">
        <v>0.28999999999999998</v>
      </c>
      <c r="I34" s="20"/>
    </row>
    <row r="35" spans="1:9" x14ac:dyDescent="0.3">
      <c r="A35" s="17" t="s">
        <v>166</v>
      </c>
      <c r="B35" s="9" t="s">
        <v>177</v>
      </c>
      <c r="C35" s="9" t="s">
        <v>144</v>
      </c>
      <c r="D35" s="9" t="s">
        <v>214</v>
      </c>
      <c r="E35" s="9" t="s">
        <v>22</v>
      </c>
      <c r="F35" s="9" t="s">
        <v>160</v>
      </c>
      <c r="G35" s="12">
        <v>0.24399999999999999</v>
      </c>
      <c r="I35" s="20"/>
    </row>
    <row r="36" spans="1:9" x14ac:dyDescent="0.3">
      <c r="A36" s="17" t="s">
        <v>192</v>
      </c>
      <c r="B36" s="9" t="s">
        <v>177</v>
      </c>
      <c r="C36" s="9" t="s">
        <v>53</v>
      </c>
      <c r="D36" s="9" t="s">
        <v>214</v>
      </c>
      <c r="E36" s="9" t="s">
        <v>22</v>
      </c>
      <c r="F36" s="9" t="s">
        <v>160</v>
      </c>
      <c r="G36" s="12">
        <v>0.34399999999999997</v>
      </c>
      <c r="I36" s="20"/>
    </row>
    <row r="37" spans="1:9" x14ac:dyDescent="0.3">
      <c r="A37" s="17" t="s">
        <v>153</v>
      </c>
      <c r="B37" s="9" t="s">
        <v>177</v>
      </c>
      <c r="C37" s="9" t="s">
        <v>154</v>
      </c>
      <c r="D37" s="9" t="s">
        <v>214</v>
      </c>
      <c r="E37" s="9" t="s">
        <v>22</v>
      </c>
      <c r="F37" s="9" t="s">
        <v>160</v>
      </c>
      <c r="G37" s="12">
        <v>0.23200000000000001</v>
      </c>
      <c r="I37" s="20"/>
    </row>
    <row r="38" spans="1:9" x14ac:dyDescent="0.3">
      <c r="A38" s="17" t="s">
        <v>113</v>
      </c>
      <c r="B38" s="9" t="s">
        <v>177</v>
      </c>
      <c r="C38" s="9" t="s">
        <v>114</v>
      </c>
      <c r="D38" s="9" t="s">
        <v>214</v>
      </c>
      <c r="E38" s="9" t="s">
        <v>22</v>
      </c>
      <c r="F38" s="9" t="s">
        <v>160</v>
      </c>
      <c r="G38" s="12">
        <v>0.246</v>
      </c>
      <c r="I38" s="20"/>
    </row>
    <row r="39" spans="1:9" x14ac:dyDescent="0.3">
      <c r="A39" s="17" t="s">
        <v>94</v>
      </c>
      <c r="B39" s="9" t="s">
        <v>177</v>
      </c>
      <c r="C39" s="9" t="s">
        <v>95</v>
      </c>
      <c r="D39" s="9" t="s">
        <v>214</v>
      </c>
      <c r="E39" s="9" t="s">
        <v>22</v>
      </c>
      <c r="F39" s="9" t="s">
        <v>160</v>
      </c>
      <c r="G39" s="12">
        <v>0.28799999999999998</v>
      </c>
      <c r="I39" s="20"/>
    </row>
    <row r="40" spans="1:9" x14ac:dyDescent="0.3">
      <c r="A40" s="17" t="s">
        <v>121</v>
      </c>
      <c r="B40" s="9" t="s">
        <v>177</v>
      </c>
      <c r="C40" s="9" t="s">
        <v>122</v>
      </c>
      <c r="D40" s="9" t="s">
        <v>214</v>
      </c>
      <c r="E40" s="9" t="s">
        <v>22</v>
      </c>
      <c r="F40" s="9" t="s">
        <v>160</v>
      </c>
      <c r="G40" s="12">
        <v>0.191</v>
      </c>
      <c r="I40" s="20"/>
    </row>
    <row r="41" spans="1:9" x14ac:dyDescent="0.3">
      <c r="A41" s="17" t="s">
        <v>131</v>
      </c>
      <c r="B41" s="9" t="s">
        <v>177</v>
      </c>
      <c r="C41" s="9" t="s">
        <v>132</v>
      </c>
      <c r="D41" s="9" t="s">
        <v>214</v>
      </c>
      <c r="E41" s="9" t="s">
        <v>22</v>
      </c>
      <c r="F41" s="9" t="s">
        <v>160</v>
      </c>
      <c r="G41" s="12">
        <v>0.22</v>
      </c>
      <c r="I41" s="20"/>
    </row>
    <row r="42" spans="1:9" x14ac:dyDescent="0.3">
      <c r="A42" s="17" t="s">
        <v>194</v>
      </c>
      <c r="B42" s="9" t="s">
        <v>177</v>
      </c>
      <c r="C42" s="9" t="s">
        <v>21</v>
      </c>
      <c r="D42" s="9" t="s">
        <v>214</v>
      </c>
      <c r="E42" s="9" t="s">
        <v>22</v>
      </c>
      <c r="F42" s="9" t="s">
        <v>160</v>
      </c>
      <c r="G42" s="12">
        <v>0.16200000000000001</v>
      </c>
      <c r="I42" s="20"/>
    </row>
    <row r="43" spans="1:9" x14ac:dyDescent="0.3">
      <c r="A43" s="17" t="s">
        <v>106</v>
      </c>
      <c r="B43" s="9" t="s">
        <v>3</v>
      </c>
      <c r="C43" s="9" t="s">
        <v>107</v>
      </c>
      <c r="D43" s="9" t="s">
        <v>214</v>
      </c>
      <c r="E43" s="9" t="s">
        <v>19</v>
      </c>
      <c r="F43" s="9" t="s">
        <v>160</v>
      </c>
      <c r="G43" s="12">
        <v>0.41</v>
      </c>
      <c r="I43" s="20"/>
    </row>
    <row r="44" spans="1:9" x14ac:dyDescent="0.3">
      <c r="A44" s="17" t="s">
        <v>108</v>
      </c>
      <c r="B44" s="9" t="s">
        <v>177</v>
      </c>
      <c r="C44" s="9" t="s">
        <v>109</v>
      </c>
      <c r="D44" s="9" t="s">
        <v>214</v>
      </c>
      <c r="E44" s="9" t="s">
        <v>19</v>
      </c>
      <c r="F44" s="9" t="s">
        <v>160</v>
      </c>
      <c r="G44" s="12">
        <v>0.43099999999999999</v>
      </c>
      <c r="I44" s="20"/>
    </row>
    <row r="45" spans="1:9" x14ac:dyDescent="0.3">
      <c r="A45" s="17" t="s">
        <v>202</v>
      </c>
      <c r="B45" s="9" t="s">
        <v>177</v>
      </c>
      <c r="C45" s="9" t="s">
        <v>116</v>
      </c>
      <c r="D45" s="9" t="s">
        <v>214</v>
      </c>
      <c r="E45" s="9" t="s">
        <v>19</v>
      </c>
      <c r="F45" s="9" t="s">
        <v>160</v>
      </c>
      <c r="G45" s="12">
        <v>0.36</v>
      </c>
      <c r="I45" s="20"/>
    </row>
    <row r="46" spans="1:9" x14ac:dyDescent="0.3">
      <c r="A46" s="17" t="s">
        <v>18</v>
      </c>
      <c r="B46" s="9" t="s">
        <v>177</v>
      </c>
      <c r="C46" s="9" t="s">
        <v>169</v>
      </c>
      <c r="D46" s="9" t="s">
        <v>214</v>
      </c>
      <c r="E46" s="9" t="s">
        <v>19</v>
      </c>
      <c r="F46" s="9" t="s">
        <v>160</v>
      </c>
      <c r="G46" s="12">
        <v>0.22</v>
      </c>
      <c r="I46" s="20"/>
    </row>
    <row r="47" spans="1:9" x14ac:dyDescent="0.3">
      <c r="A47" s="17" t="s">
        <v>168</v>
      </c>
      <c r="B47" s="9" t="s">
        <v>177</v>
      </c>
      <c r="C47" s="9" t="s">
        <v>167</v>
      </c>
      <c r="D47" s="9" t="s">
        <v>214</v>
      </c>
      <c r="E47" s="9" t="s">
        <v>19</v>
      </c>
      <c r="F47" s="9" t="s">
        <v>160</v>
      </c>
      <c r="G47" s="12">
        <v>0.23100000000000001</v>
      </c>
      <c r="I47" s="20"/>
    </row>
    <row r="48" spans="1:9" x14ac:dyDescent="0.3">
      <c r="A48" s="17" t="s">
        <v>181</v>
      </c>
      <c r="B48" s="9" t="s">
        <v>3</v>
      </c>
      <c r="C48" s="9" t="s">
        <v>173</v>
      </c>
      <c r="D48" s="9" t="s">
        <v>214</v>
      </c>
      <c r="E48" s="9" t="s">
        <v>20</v>
      </c>
      <c r="F48" s="9" t="s">
        <v>160</v>
      </c>
      <c r="G48" s="12">
        <v>0.39200000000000002</v>
      </c>
      <c r="I48" s="20"/>
    </row>
    <row r="49" spans="1:9" x14ac:dyDescent="0.3">
      <c r="A49" s="17" t="s">
        <v>111</v>
      </c>
      <c r="B49" s="9" t="s">
        <v>3</v>
      </c>
      <c r="C49" s="9" t="s">
        <v>112</v>
      </c>
      <c r="D49" s="9" t="s">
        <v>214</v>
      </c>
      <c r="E49" s="9" t="s">
        <v>20</v>
      </c>
      <c r="F49" s="9" t="s">
        <v>160</v>
      </c>
      <c r="G49" s="12">
        <v>0.43099999999999999</v>
      </c>
      <c r="I49" s="20"/>
    </row>
    <row r="50" spans="1:9" x14ac:dyDescent="0.3">
      <c r="A50" s="17" t="s">
        <v>205</v>
      </c>
      <c r="B50" s="9" t="s">
        <v>10</v>
      </c>
      <c r="C50" s="9" t="s">
        <v>101</v>
      </c>
      <c r="D50" s="9" t="s">
        <v>214</v>
      </c>
      <c r="E50" s="9" t="s">
        <v>20</v>
      </c>
      <c r="F50" s="9" t="s">
        <v>213</v>
      </c>
      <c r="G50" s="12">
        <v>0.35299999999999998</v>
      </c>
      <c r="I50" s="20"/>
    </row>
    <row r="51" spans="1:9" x14ac:dyDescent="0.3">
      <c r="A51" s="17" t="s">
        <v>123</v>
      </c>
      <c r="B51" s="9" t="s">
        <v>177</v>
      </c>
      <c r="C51" s="9" t="s">
        <v>124</v>
      </c>
      <c r="D51" s="9" t="s">
        <v>214</v>
      </c>
      <c r="E51" s="9" t="s">
        <v>20</v>
      </c>
      <c r="F51" s="9" t="s">
        <v>160</v>
      </c>
      <c r="G51" s="12">
        <v>0.251</v>
      </c>
      <c r="I51" s="20"/>
    </row>
    <row r="52" spans="1:9" x14ac:dyDescent="0.3">
      <c r="A52" t="s">
        <v>39</v>
      </c>
      <c r="B52" s="9" t="s">
        <v>177</v>
      </c>
      <c r="C52" s="9" t="s">
        <v>40</v>
      </c>
      <c r="D52" s="9" t="s">
        <v>214</v>
      </c>
      <c r="E52" s="9" t="s">
        <v>20</v>
      </c>
      <c r="F52" s="9" t="s">
        <v>160</v>
      </c>
      <c r="G52" s="12">
        <v>0.23699999999999999</v>
      </c>
      <c r="I52" s="20"/>
    </row>
    <row r="53" spans="1:9" x14ac:dyDescent="0.3">
      <c r="A53" s="17" t="s">
        <v>208</v>
      </c>
      <c r="B53" s="9" t="s">
        <v>177</v>
      </c>
      <c r="C53" s="9" t="s">
        <v>175</v>
      </c>
      <c r="D53" s="9" t="s">
        <v>214</v>
      </c>
      <c r="E53" s="9" t="s">
        <v>20</v>
      </c>
      <c r="F53" s="9" t="s">
        <v>213</v>
      </c>
      <c r="G53" s="12">
        <v>0.27900000000000003</v>
      </c>
      <c r="I53" s="20"/>
    </row>
    <row r="54" spans="1:9" x14ac:dyDescent="0.3">
      <c r="A54" s="17" t="s">
        <v>211</v>
      </c>
      <c r="B54" s="9" t="s">
        <v>177</v>
      </c>
      <c r="C54" s="9" t="s">
        <v>212</v>
      </c>
      <c r="D54" s="9" t="s">
        <v>214</v>
      </c>
      <c r="E54" s="9" t="s">
        <v>20</v>
      </c>
      <c r="F54" s="9" t="s">
        <v>213</v>
      </c>
      <c r="G54" s="12">
        <v>0.217</v>
      </c>
      <c r="I54" s="20"/>
    </row>
    <row r="55" spans="1:9" x14ac:dyDescent="0.3">
      <c r="A55" s="17" t="s">
        <v>238</v>
      </c>
      <c r="B55" s="9" t="s">
        <v>177</v>
      </c>
      <c r="C55" s="9" t="s">
        <v>239</v>
      </c>
      <c r="D55" s="9" t="s">
        <v>214</v>
      </c>
      <c r="E55" s="9" t="s">
        <v>20</v>
      </c>
      <c r="F55" s="9" t="s">
        <v>160</v>
      </c>
      <c r="G55" s="12">
        <v>0.16900000000000001</v>
      </c>
      <c r="I55" s="20"/>
    </row>
    <row r="56" spans="1:9" x14ac:dyDescent="0.3">
      <c r="A56" s="17" t="s">
        <v>248</v>
      </c>
      <c r="B56" s="9" t="s">
        <v>3</v>
      </c>
      <c r="C56" s="9" t="s">
        <v>249</v>
      </c>
      <c r="D56" s="9" t="s">
        <v>215</v>
      </c>
      <c r="E56" s="9" t="s">
        <v>20</v>
      </c>
      <c r="F56" s="9" t="s">
        <v>213</v>
      </c>
      <c r="G56" s="12">
        <v>0.35199999999999998</v>
      </c>
      <c r="I56" s="20"/>
    </row>
    <row r="57" spans="1:9" x14ac:dyDescent="0.3">
      <c r="A57" s="17" t="s">
        <v>254</v>
      </c>
      <c r="B57" s="9" t="s">
        <v>10</v>
      </c>
      <c r="C57" s="9" t="s">
        <v>256</v>
      </c>
      <c r="D57" s="9" t="s">
        <v>214</v>
      </c>
      <c r="E57" s="9" t="s">
        <v>20</v>
      </c>
      <c r="F57" s="9" t="s">
        <v>213</v>
      </c>
      <c r="G57" s="12">
        <v>0.47</v>
      </c>
      <c r="I57" s="20"/>
    </row>
    <row r="58" spans="1:9" x14ac:dyDescent="0.3">
      <c r="A58" t="s">
        <v>255</v>
      </c>
      <c r="B58" s="9" t="s">
        <v>177</v>
      </c>
      <c r="C58" s="9" t="s">
        <v>257</v>
      </c>
      <c r="D58" s="9" t="s">
        <v>214</v>
      </c>
      <c r="E58" s="9" t="s">
        <v>20</v>
      </c>
      <c r="F58" s="9" t="s">
        <v>160</v>
      </c>
      <c r="G58" s="12">
        <v>0.251</v>
      </c>
    </row>
    <row r="59" spans="1:9" x14ac:dyDescent="0.3">
      <c r="A59" s="17" t="s">
        <v>92</v>
      </c>
      <c r="B59" s="9" t="s">
        <v>10</v>
      </c>
      <c r="C59" s="9" t="s">
        <v>93</v>
      </c>
      <c r="D59" s="9" t="s">
        <v>214</v>
      </c>
      <c r="E59" s="9" t="s">
        <v>55</v>
      </c>
      <c r="F59" s="9" t="s">
        <v>213</v>
      </c>
      <c r="G59" s="12">
        <v>0.47099999999999997</v>
      </c>
      <c r="I59" s="20"/>
    </row>
    <row r="60" spans="1:9" x14ac:dyDescent="0.3">
      <c r="A60" s="17" t="s">
        <v>207</v>
      </c>
      <c r="B60" s="9" t="s">
        <v>10</v>
      </c>
      <c r="C60" s="9" t="s">
        <v>54</v>
      </c>
      <c r="D60" s="9" t="s">
        <v>214</v>
      </c>
      <c r="E60" s="9" t="s">
        <v>55</v>
      </c>
      <c r="F60" s="9" t="s">
        <v>213</v>
      </c>
      <c r="G60" s="12">
        <v>0.56899999999999995</v>
      </c>
      <c r="I60" s="20"/>
    </row>
    <row r="61" spans="1:9" x14ac:dyDescent="0.3">
      <c r="A61" s="17" t="s">
        <v>223</v>
      </c>
      <c r="B61" s="9" t="s">
        <v>10</v>
      </c>
      <c r="C61" s="9" t="s">
        <v>224</v>
      </c>
      <c r="D61" s="9" t="s">
        <v>214</v>
      </c>
      <c r="E61" s="9" t="s">
        <v>55</v>
      </c>
      <c r="F61" s="9" t="s">
        <v>213</v>
      </c>
      <c r="G61" s="12">
        <v>0.42</v>
      </c>
      <c r="I61" s="20"/>
    </row>
    <row r="62" spans="1:9" x14ac:dyDescent="0.3">
      <c r="A62" s="17" t="s">
        <v>226</v>
      </c>
      <c r="B62" s="9" t="s">
        <v>10</v>
      </c>
      <c r="C62" s="9" t="s">
        <v>229</v>
      </c>
      <c r="D62" s="9" t="s">
        <v>214</v>
      </c>
      <c r="E62" s="9" t="s">
        <v>55</v>
      </c>
      <c r="F62" s="9" t="s">
        <v>213</v>
      </c>
      <c r="G62" s="12">
        <v>0.54</v>
      </c>
      <c r="I62" s="20"/>
    </row>
    <row r="63" spans="1:9" x14ac:dyDescent="0.3">
      <c r="A63" t="s">
        <v>227</v>
      </c>
      <c r="B63" s="9" t="s">
        <v>10</v>
      </c>
      <c r="C63" s="9" t="s">
        <v>230</v>
      </c>
      <c r="D63" s="9" t="s">
        <v>214</v>
      </c>
      <c r="E63" s="9" t="s">
        <v>55</v>
      </c>
      <c r="F63" s="9" t="s">
        <v>213</v>
      </c>
      <c r="G63" s="12">
        <v>0.4</v>
      </c>
      <c r="I63" s="20"/>
    </row>
    <row r="64" spans="1:9" x14ac:dyDescent="0.3">
      <c r="A64" s="17" t="s">
        <v>142</v>
      </c>
      <c r="B64" s="9" t="s">
        <v>177</v>
      </c>
      <c r="C64" s="9" t="s">
        <v>143</v>
      </c>
      <c r="D64" s="9" t="s">
        <v>214</v>
      </c>
      <c r="E64" s="9" t="s">
        <v>55</v>
      </c>
      <c r="F64" s="9" t="s">
        <v>213</v>
      </c>
      <c r="G64" s="12">
        <v>0.41599999999999998</v>
      </c>
      <c r="I64" s="20"/>
    </row>
    <row r="65" spans="1:9" x14ac:dyDescent="0.3">
      <c r="A65" s="17" t="s">
        <v>74</v>
      </c>
      <c r="B65" s="9" t="s">
        <v>177</v>
      </c>
      <c r="C65" s="9" t="s">
        <v>75</v>
      </c>
      <c r="D65" s="9" t="s">
        <v>214</v>
      </c>
      <c r="E65" s="9" t="s">
        <v>55</v>
      </c>
      <c r="F65" s="9" t="s">
        <v>160</v>
      </c>
      <c r="G65" s="12">
        <v>0.21199999999999999</v>
      </c>
      <c r="I65" s="20"/>
    </row>
    <row r="66" spans="1:9" x14ac:dyDescent="0.3">
      <c r="A66" t="s">
        <v>193</v>
      </c>
      <c r="B66" s="9" t="s">
        <v>177</v>
      </c>
      <c r="C66" s="9" t="s">
        <v>137</v>
      </c>
      <c r="D66" s="9" t="s">
        <v>214</v>
      </c>
      <c r="E66" s="9" t="s">
        <v>55</v>
      </c>
      <c r="F66" s="9" t="s">
        <v>160</v>
      </c>
      <c r="G66" s="12">
        <v>0.21099999999999999</v>
      </c>
      <c r="I66" s="20"/>
    </row>
    <row r="67" spans="1:9" x14ac:dyDescent="0.3">
      <c r="A67" s="17" t="s">
        <v>180</v>
      </c>
      <c r="B67" s="9" t="s">
        <v>3</v>
      </c>
      <c r="C67" s="9" t="s">
        <v>73</v>
      </c>
      <c r="D67" s="9" t="s">
        <v>214</v>
      </c>
      <c r="E67" s="9" t="s">
        <v>55</v>
      </c>
      <c r="F67" s="9" t="s">
        <v>160</v>
      </c>
      <c r="G67" s="12">
        <v>0.505</v>
      </c>
      <c r="I67" s="20"/>
    </row>
    <row r="68" spans="1:9" x14ac:dyDescent="0.3">
      <c r="A68" s="17" t="s">
        <v>203</v>
      </c>
      <c r="B68" s="9" t="s">
        <v>10</v>
      </c>
      <c r="C68" s="9" t="s">
        <v>78</v>
      </c>
      <c r="D68" s="9" t="s">
        <v>214</v>
      </c>
      <c r="E68" s="9" t="s">
        <v>79</v>
      </c>
      <c r="F68" s="9" t="s">
        <v>213</v>
      </c>
      <c r="G68" s="12">
        <v>0.47</v>
      </c>
      <c r="I68" s="20"/>
    </row>
    <row r="69" spans="1:9" x14ac:dyDescent="0.3">
      <c r="A69" s="17" t="s">
        <v>43</v>
      </c>
      <c r="B69" s="9" t="s">
        <v>2</v>
      </c>
      <c r="C69" s="9" t="s">
        <v>44</v>
      </c>
      <c r="D69" s="9" t="s">
        <v>214</v>
      </c>
      <c r="E69" s="9" t="s">
        <v>28</v>
      </c>
      <c r="F69" s="9" t="s">
        <v>213</v>
      </c>
      <c r="G69" s="12">
        <v>0.34699999999999998</v>
      </c>
      <c r="I69" s="20"/>
    </row>
    <row r="70" spans="1:9" x14ac:dyDescent="0.3">
      <c r="A70" s="17" t="s">
        <v>104</v>
      </c>
      <c r="B70" s="9" t="s">
        <v>5</v>
      </c>
      <c r="C70" s="9" t="s">
        <v>105</v>
      </c>
      <c r="D70" s="9" t="s">
        <v>214</v>
      </c>
      <c r="E70" s="9" t="s">
        <v>28</v>
      </c>
      <c r="F70" s="9" t="s">
        <v>160</v>
      </c>
      <c r="G70" s="12">
        <v>0.31900000000000001</v>
      </c>
      <c r="I70" s="20"/>
    </row>
    <row r="71" spans="1:9" x14ac:dyDescent="0.3">
      <c r="A71" s="17" t="s">
        <v>135</v>
      </c>
      <c r="B71" s="9" t="s">
        <v>8</v>
      </c>
      <c r="C71" s="9" t="s">
        <v>136</v>
      </c>
      <c r="D71" s="9" t="s">
        <v>214</v>
      </c>
      <c r="E71" s="9" t="s">
        <v>28</v>
      </c>
      <c r="F71" s="9" t="s">
        <v>160</v>
      </c>
      <c r="G71" s="12">
        <v>0.27600000000000002</v>
      </c>
      <c r="I71" s="20"/>
    </row>
    <row r="72" spans="1:9" x14ac:dyDescent="0.3">
      <c r="A72" s="17" t="s">
        <v>200</v>
      </c>
      <c r="B72" s="9" t="s">
        <v>9</v>
      </c>
      <c r="C72" s="9" t="s">
        <v>84</v>
      </c>
      <c r="D72" s="9" t="s">
        <v>214</v>
      </c>
      <c r="E72" s="9" t="s">
        <v>28</v>
      </c>
      <c r="F72" s="9" t="s">
        <v>213</v>
      </c>
      <c r="G72" s="12">
        <v>0.52100000000000002</v>
      </c>
      <c r="I72" s="20"/>
    </row>
    <row r="73" spans="1:9" x14ac:dyDescent="0.3">
      <c r="A73" s="17" t="s">
        <v>133</v>
      </c>
      <c r="B73" s="9" t="s">
        <v>12</v>
      </c>
      <c r="C73" s="9" t="s">
        <v>134</v>
      </c>
      <c r="D73" s="9" t="s">
        <v>214</v>
      </c>
      <c r="E73" s="9" t="s">
        <v>28</v>
      </c>
      <c r="F73" s="9" t="s">
        <v>160</v>
      </c>
      <c r="G73" s="12">
        <v>0.35799999999999998</v>
      </c>
      <c r="I73" s="20"/>
    </row>
    <row r="74" spans="1:9" x14ac:dyDescent="0.3">
      <c r="A74" s="17" t="s">
        <v>90</v>
      </c>
      <c r="B74" s="9" t="s">
        <v>10</v>
      </c>
      <c r="C74" s="9" t="s">
        <v>91</v>
      </c>
      <c r="D74" s="9" t="s">
        <v>214</v>
      </c>
      <c r="E74" s="9" t="s">
        <v>28</v>
      </c>
      <c r="F74" s="9" t="s">
        <v>213</v>
      </c>
      <c r="G74" s="12">
        <v>0.36399999999999999</v>
      </c>
      <c r="I74" s="20"/>
    </row>
    <row r="75" spans="1:9" x14ac:dyDescent="0.3">
      <c r="A75" s="17" t="s">
        <v>225</v>
      </c>
      <c r="B75" s="9" t="s">
        <v>177</v>
      </c>
      <c r="C75" s="9" t="s">
        <v>217</v>
      </c>
      <c r="D75" s="9" t="s">
        <v>214</v>
      </c>
      <c r="E75" s="9" t="s">
        <v>28</v>
      </c>
      <c r="F75" s="9" t="s">
        <v>160</v>
      </c>
      <c r="G75" s="12">
        <v>0.38900000000000001</v>
      </c>
      <c r="I75" s="20"/>
    </row>
    <row r="76" spans="1:9" x14ac:dyDescent="0.3">
      <c r="A76" s="17" t="s">
        <v>189</v>
      </c>
      <c r="B76" s="9" t="s">
        <v>177</v>
      </c>
      <c r="C76" s="9" t="s">
        <v>58</v>
      </c>
      <c r="D76" s="9" t="s">
        <v>214</v>
      </c>
      <c r="E76" s="9" t="s">
        <v>28</v>
      </c>
      <c r="F76" s="9" t="s">
        <v>160</v>
      </c>
      <c r="G76" s="12">
        <v>0.23699999999999999</v>
      </c>
      <c r="I76" s="20"/>
    </row>
    <row r="77" spans="1:9" x14ac:dyDescent="0.3">
      <c r="A77" s="17" t="s">
        <v>127</v>
      </c>
      <c r="B77" s="9" t="s">
        <v>177</v>
      </c>
      <c r="C77" s="9" t="s">
        <v>128</v>
      </c>
      <c r="D77" s="9" t="s">
        <v>214</v>
      </c>
      <c r="E77" s="9" t="s">
        <v>28</v>
      </c>
      <c r="F77" s="9" t="s">
        <v>160</v>
      </c>
      <c r="G77" s="12">
        <v>0.36399999999999999</v>
      </c>
      <c r="I77" s="20"/>
    </row>
    <row r="78" spans="1:9" x14ac:dyDescent="0.3">
      <c r="A78" s="17" t="s">
        <v>155</v>
      </c>
      <c r="B78" s="9" t="s">
        <v>177</v>
      </c>
      <c r="C78" s="9" t="s">
        <v>156</v>
      </c>
      <c r="D78" s="9" t="s">
        <v>214</v>
      </c>
      <c r="E78" s="9" t="s">
        <v>28</v>
      </c>
      <c r="F78" s="9" t="s">
        <v>160</v>
      </c>
      <c r="G78" s="12">
        <v>0.23</v>
      </c>
      <c r="I78" s="20"/>
    </row>
    <row r="79" spans="1:9" x14ac:dyDescent="0.3">
      <c r="A79" s="17" t="s">
        <v>117</v>
      </c>
      <c r="B79" s="9" t="s">
        <v>177</v>
      </c>
      <c r="C79" s="9" t="s">
        <v>118</v>
      </c>
      <c r="D79" s="9" t="s">
        <v>214</v>
      </c>
      <c r="E79" s="9" t="s">
        <v>28</v>
      </c>
      <c r="F79" s="9" t="s">
        <v>160</v>
      </c>
      <c r="G79" s="12">
        <v>0.46300000000000002</v>
      </c>
      <c r="I79" s="20"/>
    </row>
    <row r="80" spans="1:9" x14ac:dyDescent="0.3">
      <c r="A80" s="17" t="s">
        <v>88</v>
      </c>
      <c r="B80" s="9" t="s">
        <v>177</v>
      </c>
      <c r="C80" s="9" t="s">
        <v>89</v>
      </c>
      <c r="D80" s="9" t="s">
        <v>214</v>
      </c>
      <c r="E80" s="9" t="s">
        <v>28</v>
      </c>
      <c r="F80" s="9" t="s">
        <v>160</v>
      </c>
      <c r="G80" s="12">
        <v>0.20499999999999999</v>
      </c>
      <c r="I80" s="20"/>
    </row>
    <row r="81" spans="1:9" x14ac:dyDescent="0.3">
      <c r="A81" s="17" t="s">
        <v>102</v>
      </c>
      <c r="B81" s="9" t="s">
        <v>3</v>
      </c>
      <c r="C81" s="9" t="s">
        <v>103</v>
      </c>
      <c r="D81" s="9" t="s">
        <v>214</v>
      </c>
      <c r="E81" s="9" t="s">
        <v>25</v>
      </c>
      <c r="F81" s="9" t="s">
        <v>160</v>
      </c>
      <c r="G81" s="12">
        <v>0.47949999999999998</v>
      </c>
      <c r="I81" s="20"/>
    </row>
    <row r="82" spans="1:9" x14ac:dyDescent="0.3">
      <c r="A82" s="17" t="s">
        <v>65</v>
      </c>
      <c r="B82" s="9" t="s">
        <v>4</v>
      </c>
      <c r="C82" s="9" t="s">
        <v>66</v>
      </c>
      <c r="D82" s="9" t="s">
        <v>214</v>
      </c>
      <c r="E82" s="9" t="s">
        <v>25</v>
      </c>
      <c r="F82" s="9" t="s">
        <v>213</v>
      </c>
      <c r="G82" s="12">
        <v>0.40500000000000003</v>
      </c>
      <c r="I82" s="20"/>
    </row>
    <row r="83" spans="1:9" x14ac:dyDescent="0.3">
      <c r="A83" s="17" t="s">
        <v>119</v>
      </c>
      <c r="B83" s="9" t="s">
        <v>6</v>
      </c>
      <c r="C83" s="9" t="s">
        <v>120</v>
      </c>
      <c r="D83" s="9" t="s">
        <v>214</v>
      </c>
      <c r="E83" s="9" t="s">
        <v>25</v>
      </c>
      <c r="F83" s="9" t="s">
        <v>213</v>
      </c>
      <c r="G83" s="12">
        <v>0.47299999999999998</v>
      </c>
      <c r="I83" s="20"/>
    </row>
    <row r="84" spans="1:9" x14ac:dyDescent="0.3">
      <c r="A84" s="17" t="s">
        <v>71</v>
      </c>
      <c r="B84" s="9" t="s">
        <v>6</v>
      </c>
      <c r="C84" s="9" t="s">
        <v>72</v>
      </c>
      <c r="D84" s="9" t="s">
        <v>214</v>
      </c>
      <c r="E84" s="9" t="s">
        <v>25</v>
      </c>
      <c r="F84" s="9" t="s">
        <v>213</v>
      </c>
      <c r="G84" s="12">
        <v>0.27900000000000003</v>
      </c>
      <c r="I84" s="20"/>
    </row>
    <row r="85" spans="1:9" x14ac:dyDescent="0.3">
      <c r="A85" s="17" t="s">
        <v>41</v>
      </c>
      <c r="B85" s="9" t="s">
        <v>6</v>
      </c>
      <c r="C85" s="9" t="s">
        <v>42</v>
      </c>
      <c r="D85" s="9" t="s">
        <v>214</v>
      </c>
      <c r="E85" s="9" t="s">
        <v>25</v>
      </c>
      <c r="F85" s="9" t="s">
        <v>213</v>
      </c>
      <c r="G85" s="12">
        <v>0.40799999999999997</v>
      </c>
      <c r="I85" s="20"/>
    </row>
    <row r="86" spans="1:9" x14ac:dyDescent="0.3">
      <c r="A86" s="17" t="s">
        <v>67</v>
      </c>
      <c r="B86" s="9" t="s">
        <v>6</v>
      </c>
      <c r="C86" s="9" t="s">
        <v>68</v>
      </c>
      <c r="D86" s="9" t="s">
        <v>214</v>
      </c>
      <c r="E86" s="9" t="s">
        <v>25</v>
      </c>
      <c r="F86" s="9" t="s">
        <v>213</v>
      </c>
      <c r="G86" s="12">
        <v>0.433</v>
      </c>
      <c r="I86" s="20"/>
    </row>
    <row r="87" spans="1:9" x14ac:dyDescent="0.3">
      <c r="A87" s="17" t="s">
        <v>204</v>
      </c>
      <c r="B87" s="9" t="s">
        <v>13</v>
      </c>
      <c r="C87" s="9" t="s">
        <v>115</v>
      </c>
      <c r="D87" s="9" t="s">
        <v>214</v>
      </c>
      <c r="E87" s="9" t="s">
        <v>25</v>
      </c>
      <c r="F87" s="9" t="s">
        <v>160</v>
      </c>
      <c r="G87" s="12">
        <v>0.42599999999999999</v>
      </c>
      <c r="I87" s="20"/>
    </row>
    <row r="88" spans="1:9" x14ac:dyDescent="0.3">
      <c r="A88" s="17" t="s">
        <v>125</v>
      </c>
      <c r="B88" s="9" t="s">
        <v>201</v>
      </c>
      <c r="C88" s="9" t="s">
        <v>126</v>
      </c>
      <c r="D88" s="9" t="s">
        <v>214</v>
      </c>
      <c r="E88" s="9" t="s">
        <v>25</v>
      </c>
      <c r="F88" s="9" t="s">
        <v>213</v>
      </c>
      <c r="G88" s="12">
        <v>0.35</v>
      </c>
      <c r="I88" s="20"/>
    </row>
    <row r="89" spans="1:9" x14ac:dyDescent="0.3">
      <c r="A89" s="17" t="s">
        <v>242</v>
      </c>
      <c r="B89" s="9" t="s">
        <v>201</v>
      </c>
      <c r="C89" s="9" t="s">
        <v>27</v>
      </c>
      <c r="D89" s="9" t="s">
        <v>214</v>
      </c>
      <c r="E89" s="9" t="s">
        <v>25</v>
      </c>
      <c r="F89" s="9" t="s">
        <v>213</v>
      </c>
      <c r="G89" s="12">
        <v>0.57999999999999996</v>
      </c>
      <c r="I89" s="20"/>
    </row>
    <row r="90" spans="1:9" x14ac:dyDescent="0.3">
      <c r="A90" s="17" t="s">
        <v>221</v>
      </c>
      <c r="B90" s="9" t="s">
        <v>11</v>
      </c>
      <c r="C90" s="9" t="s">
        <v>222</v>
      </c>
      <c r="D90" s="9" t="s">
        <v>214</v>
      </c>
      <c r="E90" s="9" t="s">
        <v>25</v>
      </c>
      <c r="F90" s="9" t="s">
        <v>213</v>
      </c>
      <c r="G90" s="12">
        <v>0.54400000000000004</v>
      </c>
      <c r="I90" s="20"/>
    </row>
    <row r="91" spans="1:9" x14ac:dyDescent="0.3">
      <c r="A91" s="17" t="s">
        <v>191</v>
      </c>
      <c r="B91" s="9" t="s">
        <v>177</v>
      </c>
      <c r="C91" s="9" t="s">
        <v>35</v>
      </c>
      <c r="D91" s="9" t="s">
        <v>215</v>
      </c>
      <c r="E91" s="9" t="s">
        <v>25</v>
      </c>
      <c r="F91" s="9" t="s">
        <v>213</v>
      </c>
      <c r="G91" s="12">
        <v>0.314</v>
      </c>
      <c r="I91" s="20"/>
    </row>
    <row r="92" spans="1:9" x14ac:dyDescent="0.3">
      <c r="A92" s="17" t="s">
        <v>96</v>
      </c>
      <c r="B92" s="9" t="s">
        <v>177</v>
      </c>
      <c r="C92" s="9" t="s">
        <v>97</v>
      </c>
      <c r="D92" s="9" t="s">
        <v>214</v>
      </c>
      <c r="E92" s="9" t="s">
        <v>25</v>
      </c>
      <c r="F92" s="9" t="s">
        <v>160</v>
      </c>
      <c r="G92" s="12">
        <v>0.3</v>
      </c>
      <c r="I92" s="20"/>
    </row>
    <row r="93" spans="1:9" x14ac:dyDescent="0.3">
      <c r="A93" s="17" t="s">
        <v>23</v>
      </c>
      <c r="B93" s="9" t="s">
        <v>177</v>
      </c>
      <c r="C93" s="9" t="s">
        <v>24</v>
      </c>
      <c r="D93" s="9" t="s">
        <v>214</v>
      </c>
      <c r="E93" s="9" t="s">
        <v>25</v>
      </c>
      <c r="F93" s="9" t="s">
        <v>160</v>
      </c>
      <c r="G93" s="12">
        <v>0.32800000000000001</v>
      </c>
      <c r="I93" s="20"/>
    </row>
    <row r="94" spans="1:9" x14ac:dyDescent="0.3">
      <c r="A94" s="17" t="s">
        <v>148</v>
      </c>
      <c r="B94" s="9" t="s">
        <v>177</v>
      </c>
      <c r="C94" s="9" t="s">
        <v>149</v>
      </c>
      <c r="D94" s="9" t="s">
        <v>214</v>
      </c>
      <c r="E94" s="9" t="s">
        <v>25</v>
      </c>
      <c r="F94" s="9" t="s">
        <v>213</v>
      </c>
      <c r="G94" s="12">
        <v>0.36</v>
      </c>
      <c r="I94" s="20"/>
    </row>
    <row r="95" spans="1:9" x14ac:dyDescent="0.3">
      <c r="A95" s="17" t="s">
        <v>82</v>
      </c>
      <c r="B95" s="9" t="s">
        <v>177</v>
      </c>
      <c r="C95" s="9" t="s">
        <v>83</v>
      </c>
      <c r="D95" s="9" t="s">
        <v>214</v>
      </c>
      <c r="E95" s="9" t="s">
        <v>25</v>
      </c>
      <c r="F95" s="9" t="s">
        <v>160</v>
      </c>
      <c r="G95" s="12">
        <v>0.36799999999999999</v>
      </c>
      <c r="I95" s="20"/>
    </row>
    <row r="96" spans="1:9" x14ac:dyDescent="0.3">
      <c r="A96" s="17" t="s">
        <v>45</v>
      </c>
      <c r="B96" s="9" t="s">
        <v>177</v>
      </c>
      <c r="C96" s="9" t="s">
        <v>46</v>
      </c>
      <c r="D96" s="9" t="s">
        <v>214</v>
      </c>
      <c r="E96" s="9" t="s">
        <v>25</v>
      </c>
      <c r="F96" s="9" t="s">
        <v>160</v>
      </c>
      <c r="G96" s="12">
        <v>0.34429999999999999</v>
      </c>
      <c r="I96" s="20"/>
    </row>
    <row r="97" spans="1:9" x14ac:dyDescent="0.3">
      <c r="A97" t="s">
        <v>228</v>
      </c>
      <c r="B97" s="9" t="s">
        <v>177</v>
      </c>
      <c r="C97" s="9" t="s">
        <v>231</v>
      </c>
      <c r="D97" s="9" t="s">
        <v>214</v>
      </c>
      <c r="E97" s="9" t="s">
        <v>25</v>
      </c>
      <c r="F97" s="9" t="s">
        <v>160</v>
      </c>
      <c r="G97" s="12">
        <v>0.31</v>
      </c>
      <c r="I97" s="20"/>
    </row>
    <row r="98" spans="1:9" x14ac:dyDescent="0.3">
      <c r="A98" t="s">
        <v>235</v>
      </c>
      <c r="B98" s="9" t="s">
        <v>177</v>
      </c>
      <c r="C98" s="9" t="s">
        <v>236</v>
      </c>
      <c r="D98" s="9" t="s">
        <v>214</v>
      </c>
      <c r="E98" s="9" t="s">
        <v>25</v>
      </c>
      <c r="F98" s="9" t="s">
        <v>160</v>
      </c>
      <c r="G98" s="12">
        <v>0.28799999999999998</v>
      </c>
      <c r="I98" s="20"/>
    </row>
    <row r="99" spans="1:9" x14ac:dyDescent="0.3">
      <c r="A99" t="s">
        <v>250</v>
      </c>
      <c r="B99" s="9" t="s">
        <v>3</v>
      </c>
      <c r="C99" s="9" t="s">
        <v>252</v>
      </c>
      <c r="D99" s="9" t="s">
        <v>214</v>
      </c>
      <c r="E99" s="9" t="s">
        <v>25</v>
      </c>
      <c r="F99" s="9" t="s">
        <v>160</v>
      </c>
      <c r="G99" s="12">
        <v>0.49349999999999999</v>
      </c>
      <c r="I99" s="20"/>
    </row>
    <row r="100" spans="1:9" x14ac:dyDescent="0.3">
      <c r="A100" t="s">
        <v>251</v>
      </c>
      <c r="B100" s="9" t="s">
        <v>177</v>
      </c>
      <c r="C100" s="9" t="s">
        <v>253</v>
      </c>
      <c r="D100" s="9" t="s">
        <v>214</v>
      </c>
      <c r="E100" s="9" t="s">
        <v>25</v>
      </c>
      <c r="F100" s="9" t="s">
        <v>160</v>
      </c>
      <c r="G100" s="12">
        <v>0.44</v>
      </c>
      <c r="I100" s="20"/>
    </row>
    <row r="101" spans="1:9" x14ac:dyDescent="0.3">
      <c r="A101" s="17" t="s">
        <v>99</v>
      </c>
      <c r="B101" s="9" t="s">
        <v>3</v>
      </c>
      <c r="C101" s="9" t="s">
        <v>100</v>
      </c>
      <c r="D101" s="9" t="s">
        <v>214</v>
      </c>
      <c r="E101" s="9" t="s">
        <v>17</v>
      </c>
      <c r="F101" s="9" t="s">
        <v>160</v>
      </c>
      <c r="G101" s="12">
        <v>0.49149999999999999</v>
      </c>
      <c r="I101" s="20"/>
    </row>
    <row r="102" spans="1:9" x14ac:dyDescent="0.3">
      <c r="A102" s="17" t="s">
        <v>164</v>
      </c>
      <c r="B102" s="9" t="s">
        <v>3</v>
      </c>
      <c r="C102" s="9" t="s">
        <v>163</v>
      </c>
      <c r="D102" s="9" t="s">
        <v>214</v>
      </c>
      <c r="E102" s="9" t="s">
        <v>17</v>
      </c>
      <c r="F102" s="9" t="s">
        <v>160</v>
      </c>
      <c r="G102" s="12">
        <v>0.46200000000000002</v>
      </c>
      <c r="I102" s="20"/>
    </row>
    <row r="103" spans="1:9" x14ac:dyDescent="0.3">
      <c r="A103" s="17" t="s">
        <v>182</v>
      </c>
      <c r="B103" s="9" t="s">
        <v>4</v>
      </c>
      <c r="C103" s="9" t="s">
        <v>165</v>
      </c>
      <c r="D103" s="9" t="s">
        <v>214</v>
      </c>
      <c r="E103" s="9" t="s">
        <v>17</v>
      </c>
      <c r="F103" s="9" t="s">
        <v>213</v>
      </c>
      <c r="G103" s="12">
        <v>0.40799999999999997</v>
      </c>
      <c r="I103" s="20"/>
    </row>
    <row r="104" spans="1:9" x14ac:dyDescent="0.3">
      <c r="A104" s="17" t="s">
        <v>183</v>
      </c>
      <c r="B104" s="9" t="s">
        <v>5</v>
      </c>
      <c r="C104" s="9" t="s">
        <v>29</v>
      </c>
      <c r="D104" s="9" t="s">
        <v>214</v>
      </c>
      <c r="E104" s="9" t="s">
        <v>17</v>
      </c>
      <c r="F104" s="9" t="s">
        <v>160</v>
      </c>
      <c r="G104" s="12">
        <v>0.39500000000000002</v>
      </c>
      <c r="I104" s="20"/>
    </row>
    <row r="105" spans="1:9" x14ac:dyDescent="0.3">
      <c r="A105" s="17" t="s">
        <v>56</v>
      </c>
      <c r="B105" s="9" t="s">
        <v>5</v>
      </c>
      <c r="C105" s="9" t="s">
        <v>57</v>
      </c>
      <c r="D105" s="9" t="s">
        <v>214</v>
      </c>
      <c r="E105" s="9" t="s">
        <v>17</v>
      </c>
      <c r="F105" s="9" t="s">
        <v>160</v>
      </c>
      <c r="G105" s="12">
        <v>0.36599999999999999</v>
      </c>
      <c r="I105" s="20"/>
    </row>
    <row r="106" spans="1:9" x14ac:dyDescent="0.3">
      <c r="A106" s="17" t="s">
        <v>59</v>
      </c>
      <c r="B106" s="9" t="s">
        <v>5</v>
      </c>
      <c r="C106" s="9" t="s">
        <v>60</v>
      </c>
      <c r="D106" s="9" t="s">
        <v>214</v>
      </c>
      <c r="E106" s="9" t="s">
        <v>17</v>
      </c>
      <c r="F106" s="9" t="s">
        <v>160</v>
      </c>
      <c r="G106" s="12">
        <v>0.36899999999999999</v>
      </c>
      <c r="I106" s="20"/>
    </row>
    <row r="107" spans="1:9" x14ac:dyDescent="0.3">
      <c r="A107" s="17" t="s">
        <v>184</v>
      </c>
      <c r="B107" s="9" t="s">
        <v>6</v>
      </c>
      <c r="C107" s="9" t="s">
        <v>150</v>
      </c>
      <c r="D107" s="9" t="s">
        <v>214</v>
      </c>
      <c r="E107" s="9" t="s">
        <v>17</v>
      </c>
      <c r="F107" s="9" t="s">
        <v>213</v>
      </c>
      <c r="G107" s="12">
        <v>0.28999999999999998</v>
      </c>
      <c r="I107" s="20"/>
    </row>
    <row r="108" spans="1:9" x14ac:dyDescent="0.3">
      <c r="A108" s="17" t="s">
        <v>185</v>
      </c>
      <c r="B108" s="9" t="s">
        <v>7</v>
      </c>
      <c r="C108" s="9" t="s">
        <v>138</v>
      </c>
      <c r="D108" s="9" t="s">
        <v>214</v>
      </c>
      <c r="E108" s="9" t="s">
        <v>17</v>
      </c>
      <c r="F108" s="9" t="s">
        <v>160</v>
      </c>
      <c r="G108" s="12">
        <v>0.45500000000000002</v>
      </c>
      <c r="I108" s="20"/>
    </row>
    <row r="109" spans="1:9" x14ac:dyDescent="0.3">
      <c r="A109" s="17" t="s">
        <v>63</v>
      </c>
      <c r="B109" s="9" t="s">
        <v>8</v>
      </c>
      <c r="C109" s="9" t="s">
        <v>64</v>
      </c>
      <c r="D109" s="9" t="s">
        <v>214</v>
      </c>
      <c r="E109" s="9" t="s">
        <v>17</v>
      </c>
      <c r="F109" s="9" t="s">
        <v>160</v>
      </c>
      <c r="G109" s="12">
        <v>0.42</v>
      </c>
      <c r="I109" s="20"/>
    </row>
    <row r="110" spans="1:9" x14ac:dyDescent="0.3">
      <c r="A110" s="17" t="s">
        <v>186</v>
      </c>
      <c r="B110" s="9" t="s">
        <v>8</v>
      </c>
      <c r="C110" s="9" t="s">
        <v>232</v>
      </c>
      <c r="D110" s="9" t="s">
        <v>214</v>
      </c>
      <c r="E110" s="9" t="s">
        <v>17</v>
      </c>
      <c r="F110" s="9" t="s">
        <v>160</v>
      </c>
      <c r="G110" s="12">
        <v>0.38900000000000001</v>
      </c>
      <c r="I110" s="20"/>
    </row>
    <row r="111" spans="1:9" x14ac:dyDescent="0.3">
      <c r="A111" s="17" t="s">
        <v>61</v>
      </c>
      <c r="B111" s="9" t="s">
        <v>8</v>
      </c>
      <c r="C111" s="9" t="s">
        <v>62</v>
      </c>
      <c r="D111" s="9" t="s">
        <v>214</v>
      </c>
      <c r="E111" s="9" t="s">
        <v>17</v>
      </c>
      <c r="F111" s="9" t="s">
        <v>160</v>
      </c>
      <c r="G111" s="12">
        <v>0.45</v>
      </c>
      <c r="I111" s="20"/>
    </row>
    <row r="112" spans="1:9" x14ac:dyDescent="0.3">
      <c r="A112" s="17" t="s">
        <v>37</v>
      </c>
      <c r="B112" s="9" t="s">
        <v>8</v>
      </c>
      <c r="C112" s="9" t="s">
        <v>38</v>
      </c>
      <c r="D112" s="9" t="s">
        <v>214</v>
      </c>
      <c r="E112" s="9" t="s">
        <v>17</v>
      </c>
      <c r="F112" s="9" t="s">
        <v>160</v>
      </c>
      <c r="G112" s="12">
        <v>0.42399999999999999</v>
      </c>
      <c r="I112" s="20"/>
    </row>
    <row r="113" spans="1:9" x14ac:dyDescent="0.3">
      <c r="A113" s="17" t="s">
        <v>139</v>
      </c>
      <c r="B113" s="9" t="s">
        <v>12</v>
      </c>
      <c r="C113" s="9" t="s">
        <v>140</v>
      </c>
      <c r="D113" s="9" t="s">
        <v>214</v>
      </c>
      <c r="E113" s="9" t="s">
        <v>17</v>
      </c>
      <c r="F113" s="9" t="s">
        <v>160</v>
      </c>
      <c r="G113" s="12">
        <v>0.39800000000000002</v>
      </c>
      <c r="I113" s="20"/>
    </row>
    <row r="114" spans="1:9" x14ac:dyDescent="0.3">
      <c r="A114" s="17" t="s">
        <v>141</v>
      </c>
      <c r="B114" s="9" t="s">
        <v>177</v>
      </c>
      <c r="C114" s="9" t="s">
        <v>219</v>
      </c>
      <c r="D114" s="9" t="s">
        <v>214</v>
      </c>
      <c r="E114" s="9" t="s">
        <v>17</v>
      </c>
      <c r="F114" s="9" t="s">
        <v>160</v>
      </c>
      <c r="G114" s="12">
        <v>0.45</v>
      </c>
      <c r="I114" s="20"/>
    </row>
    <row r="115" spans="1:9" x14ac:dyDescent="0.3">
      <c r="A115" s="17" t="s">
        <v>50</v>
      </c>
      <c r="B115" s="9" t="s">
        <v>177</v>
      </c>
      <c r="C115" s="9" t="s">
        <v>51</v>
      </c>
      <c r="D115" s="9" t="s">
        <v>214</v>
      </c>
      <c r="E115" s="9" t="s">
        <v>17</v>
      </c>
      <c r="F115" s="9" t="s">
        <v>160</v>
      </c>
      <c r="G115" s="12">
        <v>0.34100000000000003</v>
      </c>
      <c r="I115" s="20"/>
    </row>
    <row r="116" spans="1:9" x14ac:dyDescent="0.3">
      <c r="A116" s="17" t="s">
        <v>233</v>
      </c>
      <c r="B116" s="9" t="s">
        <v>10</v>
      </c>
      <c r="C116" s="9" t="s">
        <v>234</v>
      </c>
      <c r="D116" s="9" t="s">
        <v>214</v>
      </c>
      <c r="E116" s="9" t="s">
        <v>17</v>
      </c>
      <c r="F116" s="9" t="s">
        <v>213</v>
      </c>
      <c r="G116" s="12">
        <v>0.57999999999999996</v>
      </c>
      <c r="I116" s="20"/>
    </row>
    <row r="117" spans="1:9" x14ac:dyDescent="0.3">
      <c r="A117" s="17" t="s">
        <v>246</v>
      </c>
      <c r="B117" s="9" t="s">
        <v>177</v>
      </c>
      <c r="C117" s="9" t="s">
        <v>247</v>
      </c>
      <c r="D117" s="9" t="s">
        <v>214</v>
      </c>
      <c r="E117" s="9" t="s">
        <v>17</v>
      </c>
      <c r="F117" s="9" t="s">
        <v>160</v>
      </c>
      <c r="G117" s="12">
        <v>0.33</v>
      </c>
      <c r="I117" s="20"/>
    </row>
    <row r="118" spans="1:9" x14ac:dyDescent="0.3">
      <c r="A118" s="17" t="s">
        <v>216</v>
      </c>
      <c r="B118" s="9" t="s">
        <v>3</v>
      </c>
      <c r="C118" s="9" t="s">
        <v>218</v>
      </c>
      <c r="D118" s="9" t="s">
        <v>214</v>
      </c>
      <c r="E118" s="9" t="s">
        <v>26</v>
      </c>
      <c r="F118" s="9" t="s">
        <v>213</v>
      </c>
      <c r="G118" s="12">
        <v>0.16400000000000001</v>
      </c>
      <c r="I118" s="20"/>
    </row>
    <row r="119" spans="1:9" x14ac:dyDescent="0.3">
      <c r="A119" s="17" t="s">
        <v>80</v>
      </c>
      <c r="B119" s="9" t="s">
        <v>177</v>
      </c>
      <c r="C119" s="9" t="s">
        <v>81</v>
      </c>
      <c r="D119" s="9" t="s">
        <v>214</v>
      </c>
      <c r="E119" s="9" t="s">
        <v>26</v>
      </c>
      <c r="F119" s="9" t="s">
        <v>160</v>
      </c>
      <c r="G119" s="12">
        <v>0.189</v>
      </c>
      <c r="I119" s="20"/>
    </row>
    <row r="120" spans="1:9" x14ac:dyDescent="0.3">
      <c r="A120" t="s">
        <v>195</v>
      </c>
      <c r="B120" s="9" t="s">
        <v>177</v>
      </c>
      <c r="C120" s="9" t="s">
        <v>69</v>
      </c>
      <c r="D120" s="9" t="s">
        <v>214</v>
      </c>
      <c r="E120" s="9" t="s">
        <v>26</v>
      </c>
      <c r="F120" s="9" t="s">
        <v>160</v>
      </c>
      <c r="G120" s="12">
        <v>0.27</v>
      </c>
      <c r="I120" s="20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4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6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4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7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  <row r="390" spans="1:7" x14ac:dyDescent="0.3">
      <c r="A390" s="8"/>
      <c r="B390" s="13"/>
      <c r="C390" s="13"/>
      <c r="D390" s="13"/>
      <c r="E390" s="13"/>
      <c r="F390" s="13"/>
      <c r="G390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W376"/>
  <sheetViews>
    <sheetView zoomScale="90" zoomScaleNormal="90" workbookViewId="0">
      <pane xSplit="1" ySplit="10" topLeftCell="B149" activePane="bottomRight" state="frozen"/>
      <selection pane="topRight" activeCell="B1" sqref="B1"/>
      <selection pane="bottomLeft" activeCell="A11" sqref="A11"/>
      <selection pane="bottomRight" activeCell="O155" sqref="O155"/>
    </sheetView>
  </sheetViews>
  <sheetFormatPr defaultColWidth="13.75" defaultRowHeight="14" x14ac:dyDescent="0.3"/>
  <sheetData>
    <row r="8" spans="1:15" x14ac:dyDescent="0.3">
      <c r="A8" s="2" t="s">
        <v>176</v>
      </c>
    </row>
    <row r="9" spans="1:15" ht="14.5" customHeight="1" x14ac:dyDescent="0.35">
      <c r="A9" s="24">
        <f>'EPRA Company Level PD to NAV'!A9</f>
        <v>44866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177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f ca="1">SUMIF($C$3:$C$163,"Belgium",D$3:D$163)</f>
        <v>0.39456844836399996</v>
      </c>
      <c r="D152" s="5">
        <f ca="1">SUMIF($C$3:$C$163,"Finland",D$3:D$163)</f>
        <v>0.37782272360000002</v>
      </c>
      <c r="E152" s="5">
        <f ca="1">SUMIF($C$3:$C$163,"France",D$3:D$163)</f>
        <v>0.36483278627000004</v>
      </c>
      <c r="F152" s="5">
        <f ca="1">SUMIF($C$3:$C$163,"Germany",D$3:D$163)</f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</row>
    <row r="158" spans="1:16" x14ac:dyDescent="0.3">
      <c r="A158" s="2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16" x14ac:dyDescent="0.3">
      <c r="A159" s="2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6" x14ac:dyDescent="0.3">
      <c r="A160" s="2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3">
      <c r="A161" s="2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3">
      <c r="A162" s="2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3">
      <c r="A163" s="2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3">
      <c r="A164" s="2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3">
      <c r="A165" s="2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3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3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3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5" customHeight="1" x14ac:dyDescent="0.3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3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5" customHeight="1" x14ac:dyDescent="0.3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3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5" customHeight="1" x14ac:dyDescent="0.3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3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5" customHeight="1" x14ac:dyDescent="0.3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3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5" customHeight="1" x14ac:dyDescent="0.3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3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5" customHeight="1" x14ac:dyDescent="0.3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3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5" customHeight="1" x14ac:dyDescent="0.3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3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5" customHeight="1" x14ac:dyDescent="0.3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3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5" customHeight="1" x14ac:dyDescent="0.3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3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5" customHeight="1" x14ac:dyDescent="0.3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5" customHeight="1" x14ac:dyDescent="0.3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4.5" x14ac:dyDescent="0.3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5" customHeight="1" x14ac:dyDescent="0.3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4.5" x14ac:dyDescent="0.3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5" customHeight="1" x14ac:dyDescent="0.3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4.5" x14ac:dyDescent="0.3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5" customHeight="1" x14ac:dyDescent="0.3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4.5" x14ac:dyDescent="0.3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5" customHeight="1" x14ac:dyDescent="0.3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5" customHeight="1" x14ac:dyDescent="0.3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5" customHeight="1" x14ac:dyDescent="0.3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5" customHeight="1" x14ac:dyDescent="0.3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5" customHeight="1" x14ac:dyDescent="0.3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5" customHeight="1" x14ac:dyDescent="0.3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3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3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Q193"/>
  <sheetViews>
    <sheetView zoomScale="90" zoomScaleNormal="90" workbookViewId="0">
      <pane xSplit="10" ySplit="10" topLeftCell="K149" activePane="bottomRight" state="frozen"/>
      <selection pane="topRight" activeCell="M1" sqref="M1"/>
      <selection pane="bottomLeft" activeCell="A11" sqref="A11"/>
      <selection pane="bottomRight" activeCell="A9" sqref="A9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176</v>
      </c>
      <c r="D8" s="2"/>
    </row>
    <row r="9" spans="1:10" ht="14.5" x14ac:dyDescent="0.35">
      <c r="A9" s="24">
        <f>'EPRA LTV by Countries'!A9</f>
        <v>44866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f>VLOOKUP(B10,'[1]Sector Weighted LTV'!$E$161:$F$170,2,)</f>
        <v>0.3533051082068312</v>
      </c>
      <c r="C147" s="5">
        <f>VLOOKUP(C10,'[1]Sector Weighted LTV'!$E$161:$F$170,2,)</f>
        <v>0.38125913088753777</v>
      </c>
      <c r="D147" s="5">
        <f>VLOOKUP(D10,'[1]Sector Weighted LTV'!$E$161:$F$170,2,)</f>
        <v>0.26529890652289956</v>
      </c>
      <c r="E147" s="5">
        <f>VLOOKUP(E10,'[1]Sector Weighted LTV'!$E$161:$F$170,2,)</f>
        <v>0.301221006011481</v>
      </c>
      <c r="F147" s="5">
        <f>VLOOKUP(F10,'[1]Sector Weighted LTV'!$E$161:$F$170,2,)</f>
        <v>0.41394100452859722</v>
      </c>
      <c r="G147" s="5">
        <f>VLOOKUP(G10,'[1]Sector Weighted LTV'!$E$161:$F$170,2,)</f>
        <v>0.44230141307570381</v>
      </c>
      <c r="H147" s="5">
        <f>VLOOKUP(H10,'[1]Sector Weighted LTV'!$E$161:$F$170,2,)</f>
        <v>0.21194341165680483</v>
      </c>
      <c r="I147" s="5">
        <f>VLOOKUP(I10,'[1]Sector Weighted LTV'!$E$161:$F$170,2,)</f>
        <v>0.43790887321491268</v>
      </c>
      <c r="J147" s="5">
        <f>VLOOKUP(J10,'[1]Sector Weighted LTV'!$E$161:$F$170,2,)</f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8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8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8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8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8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8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8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8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8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8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8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8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8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8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8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8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8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8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3">
      <c r="A177" s="8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3">
      <c r="A178" s="8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4.5" x14ac:dyDescent="0.3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4.5" x14ac:dyDescent="0.3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4.5" x14ac:dyDescent="0.3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4.5" x14ac:dyDescent="0.3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4.5" x14ac:dyDescent="0.3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4.5" x14ac:dyDescent="0.3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4.5" x14ac:dyDescent="0.3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4.5" x14ac:dyDescent="0.3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4.5" x14ac:dyDescent="0.3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4.5" x14ac:dyDescent="0.3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4.5" x14ac:dyDescent="0.3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4.5" x14ac:dyDescent="0.3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4.5" x14ac:dyDescent="0.3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4.5" x14ac:dyDescent="0.3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3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2022-11-04T09:08:22Z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